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b72a686244883d/Desktop/Club Growth Director 24-25/Club Resources/Club Exco Resources/"/>
    </mc:Choice>
  </mc:AlternateContent>
  <xr:revisionPtr revIDLastSave="142" documentId="8_{85089003-DBE1-4764-B91F-8A1D934EE431}" xr6:coauthVersionLast="47" xr6:coauthVersionMax="47" xr10:uidLastSave="{608AF7ED-0D57-49FE-9058-BFFC946B6BE3}"/>
  <bookViews>
    <workbookView xWindow="-110" yWindow="-110" windowWidth="19420" windowHeight="10300" firstSheet="1" activeTab="4" xr2:uid="{841B2FC9-F5B6-4C09-8DDC-224CA696E9F1}"/>
  </bookViews>
  <sheets>
    <sheet name="Personal Development" sheetId="5" r:id="rId1"/>
    <sheet name="Club Involvement" sheetId="6" r:id="rId2"/>
    <sheet name="Outside Club" sheetId="7" r:id="rId3"/>
    <sheet name="Within District" sheetId="8" r:id="rId4"/>
    <sheet name="Club Quality" sheetId="4" r:id="rId5"/>
    <sheet name="2023" sheetId="3" r:id="rId6"/>
    <sheet name="2022" sheetId="2" r:id="rId7"/>
    <sheet name="2020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8" l="1"/>
  <c r="Q8" i="8"/>
  <c r="Q7" i="8"/>
  <c r="Q6" i="8"/>
  <c r="P9" i="8"/>
  <c r="P8" i="8"/>
  <c r="P7" i="8"/>
  <c r="P6" i="8"/>
  <c r="O9" i="8"/>
  <c r="O8" i="8"/>
  <c r="O7" i="8"/>
  <c r="O6" i="8"/>
  <c r="D9" i="8"/>
  <c r="D8" i="8"/>
  <c r="D7" i="8"/>
  <c r="D6" i="8"/>
  <c r="C9" i="8"/>
  <c r="C8" i="8"/>
  <c r="C7" i="8"/>
  <c r="C6" i="8"/>
  <c r="B9" i="8"/>
  <c r="B8" i="8"/>
  <c r="B7" i="8"/>
  <c r="B6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Q10" i="7"/>
  <c r="Q9" i="7"/>
  <c r="Q8" i="7"/>
  <c r="Q7" i="7"/>
  <c r="Q6" i="7"/>
  <c r="P10" i="7"/>
  <c r="P9" i="7"/>
  <c r="P8" i="7"/>
  <c r="P7" i="7"/>
  <c r="P6" i="7"/>
  <c r="O10" i="7"/>
  <c r="O9" i="7"/>
  <c r="O8" i="7"/>
  <c r="O7" i="7"/>
  <c r="O6" i="7"/>
  <c r="D10" i="7"/>
  <c r="D9" i="7"/>
  <c r="D8" i="7"/>
  <c r="D7" i="7"/>
  <c r="D6" i="7"/>
  <c r="C10" i="7"/>
  <c r="C9" i="7"/>
  <c r="C8" i="7"/>
  <c r="C7" i="7"/>
  <c r="C6" i="7"/>
  <c r="B10" i="7"/>
  <c r="B9" i="7"/>
  <c r="B8" i="7"/>
  <c r="B7" i="7"/>
  <c r="B6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11" i="6"/>
  <c r="Q10" i="6"/>
  <c r="Q9" i="6"/>
  <c r="Q8" i="6"/>
  <c r="Q7" i="6"/>
  <c r="Q6" i="6"/>
  <c r="P11" i="6"/>
  <c r="P10" i="6"/>
  <c r="P9" i="6"/>
  <c r="P8" i="6"/>
  <c r="P7" i="6"/>
  <c r="P6" i="6"/>
  <c r="O11" i="6"/>
  <c r="O10" i="6"/>
  <c r="O9" i="6"/>
  <c r="O8" i="6"/>
  <c r="O7" i="6"/>
  <c r="O6" i="6"/>
  <c r="D11" i="6"/>
  <c r="D10" i="6"/>
  <c r="D9" i="6"/>
  <c r="D8" i="6"/>
  <c r="D7" i="6"/>
  <c r="D6" i="6"/>
  <c r="C11" i="6"/>
  <c r="C10" i="6"/>
  <c r="C9" i="6"/>
  <c r="C8" i="6"/>
  <c r="C7" i="6"/>
  <c r="C6" i="6"/>
  <c r="B11" i="6"/>
  <c r="B10" i="6"/>
  <c r="B9" i="6"/>
  <c r="B8" i="6"/>
  <c r="B7" i="6"/>
  <c r="B6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O6" i="5"/>
  <c r="O11" i="5"/>
  <c r="O10" i="5"/>
  <c r="O9" i="5"/>
  <c r="O8" i="5"/>
  <c r="O7" i="5"/>
  <c r="D11" i="5"/>
  <c r="D10" i="5"/>
  <c r="D9" i="5"/>
  <c r="D8" i="5"/>
  <c r="D7" i="5"/>
  <c r="D6" i="5"/>
  <c r="C11" i="5"/>
  <c r="C10" i="5"/>
  <c r="C9" i="5"/>
  <c r="C8" i="5"/>
  <c r="C7" i="5"/>
  <c r="C6" i="5"/>
  <c r="B11" i="5"/>
  <c r="B10" i="5"/>
  <c r="B9" i="5"/>
  <c r="B8" i="5"/>
  <c r="B7" i="5"/>
  <c r="B6" i="5"/>
  <c r="Q11" i="5"/>
  <c r="P11" i="5"/>
  <c r="Q10" i="5"/>
  <c r="P10" i="5"/>
  <c r="Q9" i="5"/>
  <c r="P9" i="5"/>
  <c r="Q8" i="5"/>
  <c r="P8" i="5"/>
  <c r="Q7" i="5"/>
  <c r="P7" i="5"/>
  <c r="Q6" i="5"/>
  <c r="P6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B29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B27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B25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B28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B26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B24" i="5"/>
  <c r="D30" i="2"/>
  <c r="E30" i="2"/>
  <c r="F30" i="2"/>
  <c r="F32" i="2" s="1"/>
  <c r="G30" i="2"/>
  <c r="G32" i="2" s="1"/>
  <c r="H30" i="2"/>
  <c r="I30" i="2"/>
  <c r="J30" i="2"/>
  <c r="K30" i="2"/>
  <c r="L30" i="2"/>
  <c r="M30" i="2"/>
  <c r="N30" i="2"/>
  <c r="O30" i="2"/>
  <c r="O32" i="2" s="1"/>
  <c r="P30" i="2"/>
  <c r="Q30" i="2"/>
  <c r="R30" i="2"/>
  <c r="R32" i="2" s="1"/>
  <c r="S30" i="2"/>
  <c r="S32" i="2" s="1"/>
  <c r="T30" i="2"/>
  <c r="U30" i="2"/>
  <c r="V30" i="2"/>
  <c r="W30" i="2"/>
  <c r="W32" i="2" s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C31" i="2"/>
  <c r="C30" i="2"/>
  <c r="T31" i="3"/>
  <c r="P31" i="3"/>
  <c r="L31" i="3"/>
  <c r="H31" i="3"/>
  <c r="D31" i="3"/>
  <c r="W30" i="3"/>
  <c r="V30" i="3"/>
  <c r="U30" i="3"/>
  <c r="U31" i="3" s="1"/>
  <c r="T30" i="3"/>
  <c r="S30" i="3"/>
  <c r="R30" i="3"/>
  <c r="Q30" i="3"/>
  <c r="Q31" i="3" s="1"/>
  <c r="P30" i="3"/>
  <c r="O30" i="3"/>
  <c r="N30" i="3"/>
  <c r="M30" i="3"/>
  <c r="M31" i="3" s="1"/>
  <c r="L30" i="3"/>
  <c r="K30" i="3"/>
  <c r="J30" i="3"/>
  <c r="I30" i="3"/>
  <c r="I31" i="3" s="1"/>
  <c r="H30" i="3"/>
  <c r="G30" i="3"/>
  <c r="F30" i="3"/>
  <c r="E30" i="3"/>
  <c r="E31" i="3" s="1"/>
  <c r="D30" i="3"/>
  <c r="C30" i="3"/>
  <c r="W29" i="3"/>
  <c r="W31" i="3" s="1"/>
  <c r="V29" i="3"/>
  <c r="V31" i="3" s="1"/>
  <c r="U29" i="3"/>
  <c r="T29" i="3"/>
  <c r="S29" i="3"/>
  <c r="S31" i="3" s="1"/>
  <c r="R29" i="3"/>
  <c r="R31" i="3" s="1"/>
  <c r="Q29" i="3"/>
  <c r="P29" i="3"/>
  <c r="O29" i="3"/>
  <c r="O31" i="3" s="1"/>
  <c r="N29" i="3"/>
  <c r="N31" i="3" s="1"/>
  <c r="M29" i="3"/>
  <c r="L29" i="3"/>
  <c r="K29" i="3"/>
  <c r="K31" i="3" s="1"/>
  <c r="J29" i="3"/>
  <c r="J31" i="3" s="1"/>
  <c r="I29" i="3"/>
  <c r="H29" i="3"/>
  <c r="G29" i="3"/>
  <c r="G31" i="3" s="1"/>
  <c r="F29" i="3"/>
  <c r="F31" i="3" s="1"/>
  <c r="E29" i="3"/>
  <c r="D29" i="3"/>
  <c r="C29" i="3"/>
  <c r="C31" i="3" s="1"/>
  <c r="N32" i="2"/>
  <c r="J32" i="2"/>
  <c r="V32" i="2"/>
  <c r="U32" i="2"/>
  <c r="T32" i="2"/>
  <c r="Q32" i="2"/>
  <c r="P32" i="2"/>
  <c r="M32" i="2"/>
  <c r="L32" i="2"/>
  <c r="K32" i="2"/>
  <c r="I32" i="2"/>
  <c r="H32" i="2"/>
  <c r="E32" i="2"/>
  <c r="D32" i="2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W29" i="1"/>
  <c r="V29" i="1"/>
  <c r="U29" i="1"/>
  <c r="T29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30" i="1"/>
  <c r="C29" i="1"/>
  <c r="T28" i="1"/>
  <c r="P28" i="1"/>
  <c r="L28" i="1"/>
  <c r="H28" i="1"/>
  <c r="D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W28" i="1" s="1"/>
  <c r="V25" i="1"/>
  <c r="V28" i="1" s="1"/>
  <c r="U25" i="1"/>
  <c r="U28" i="1" s="1"/>
  <c r="T25" i="1"/>
  <c r="S25" i="1"/>
  <c r="S28" i="1" s="1"/>
  <c r="R25" i="1"/>
  <c r="R28" i="1" s="1"/>
  <c r="Q25" i="1"/>
  <c r="Q28" i="1" s="1"/>
  <c r="P25" i="1"/>
  <c r="O25" i="1"/>
  <c r="O28" i="1" s="1"/>
  <c r="N25" i="1"/>
  <c r="N28" i="1" s="1"/>
  <c r="M25" i="1"/>
  <c r="M28" i="1" s="1"/>
  <c r="L25" i="1"/>
  <c r="K25" i="1"/>
  <c r="K28" i="1" s="1"/>
  <c r="J25" i="1"/>
  <c r="J28" i="1" s="1"/>
  <c r="I25" i="1"/>
  <c r="I28" i="1" s="1"/>
  <c r="H25" i="1"/>
  <c r="G25" i="1"/>
  <c r="G28" i="1" s="1"/>
  <c r="F25" i="1"/>
  <c r="F28" i="1" s="1"/>
  <c r="E25" i="1"/>
  <c r="E28" i="1" s="1"/>
  <c r="D25" i="1"/>
  <c r="C25" i="1"/>
  <c r="C28" i="1" s="1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B24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AC28" i="1"/>
  <c r="Z27" i="1"/>
  <c r="Y27" i="1"/>
  <c r="X27" i="1"/>
  <c r="Z26" i="1"/>
  <c r="Y26" i="1"/>
  <c r="X26" i="1"/>
  <c r="Z25" i="1"/>
  <c r="Z28" i="1" s="1"/>
  <c r="Y25" i="1"/>
  <c r="Y28" i="1" s="1"/>
  <c r="X25" i="1"/>
  <c r="X28" i="1" s="1"/>
  <c r="AA26" i="1"/>
  <c r="AB26" i="1"/>
  <c r="AC26" i="1"/>
  <c r="AD26" i="1"/>
  <c r="AE26" i="1"/>
  <c r="AF26" i="1"/>
  <c r="AG26" i="1"/>
  <c r="AH26" i="1"/>
  <c r="AH28" i="1" s="1"/>
  <c r="AI26" i="1"/>
  <c r="AJ26" i="1"/>
  <c r="AK26" i="1"/>
  <c r="AL26" i="1"/>
  <c r="AL28" i="1" s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B25" i="1"/>
  <c r="AC25" i="1"/>
  <c r="AD25" i="1"/>
  <c r="AE25" i="1"/>
  <c r="AE28" i="1" s="1"/>
  <c r="AF25" i="1"/>
  <c r="AG25" i="1"/>
  <c r="AH25" i="1"/>
  <c r="AI25" i="1"/>
  <c r="AI28" i="1" s="1"/>
  <c r="AJ25" i="1"/>
  <c r="AK25" i="1"/>
  <c r="AL25" i="1"/>
  <c r="AK28" i="1"/>
  <c r="AJ28" i="1"/>
  <c r="AG28" i="1"/>
  <c r="AF28" i="1"/>
  <c r="AD28" i="1"/>
  <c r="AB28" i="1"/>
  <c r="AA28" i="1"/>
  <c r="AA2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D19" i="1"/>
  <c r="E19" i="1"/>
  <c r="F19" i="1"/>
  <c r="G19" i="1"/>
  <c r="G15" i="1" s="1"/>
  <c r="H19" i="1"/>
  <c r="I19" i="1"/>
  <c r="J19" i="1"/>
  <c r="K19" i="1"/>
  <c r="K15" i="1" s="1"/>
  <c r="L19" i="1"/>
  <c r="M19" i="1"/>
  <c r="N19" i="1"/>
  <c r="O19" i="1"/>
  <c r="O15" i="1" s="1"/>
  <c r="P19" i="1"/>
  <c r="Q19" i="1"/>
  <c r="R19" i="1"/>
  <c r="S19" i="1"/>
  <c r="S15" i="1" s="1"/>
  <c r="T19" i="1"/>
  <c r="U19" i="1"/>
  <c r="V19" i="1"/>
  <c r="W19" i="1"/>
  <c r="W15" i="1" s="1"/>
  <c r="X19" i="1"/>
  <c r="Y19" i="1"/>
  <c r="Z19" i="1"/>
  <c r="AA19" i="1"/>
  <c r="AA15" i="1" s="1"/>
  <c r="AB19" i="1"/>
  <c r="AC19" i="1"/>
  <c r="AD19" i="1"/>
  <c r="AE19" i="1"/>
  <c r="AE15" i="1" s="1"/>
  <c r="AF19" i="1"/>
  <c r="AG19" i="1"/>
  <c r="AH19" i="1"/>
  <c r="AI19" i="1"/>
  <c r="AI15" i="1" s="1"/>
  <c r="AJ19" i="1"/>
  <c r="AK19" i="1"/>
  <c r="AL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C24" i="1"/>
  <c r="C23" i="1"/>
  <c r="C22" i="1"/>
  <c r="C21" i="1"/>
  <c r="C20" i="1"/>
  <c r="C19" i="1"/>
  <c r="C18" i="1"/>
  <c r="C17" i="1"/>
  <c r="C16" i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C18" i="2"/>
  <c r="C19" i="2"/>
  <c r="C20" i="2"/>
  <c r="C21" i="2"/>
  <c r="C22" i="2"/>
  <c r="C23" i="2"/>
  <c r="C24" i="2"/>
  <c r="C25" i="2"/>
  <c r="C17" i="2"/>
  <c r="S24" i="3"/>
  <c r="R24" i="3"/>
  <c r="Q24" i="3"/>
  <c r="P24" i="3"/>
  <c r="O24" i="3"/>
  <c r="N24" i="3"/>
  <c r="M24" i="3"/>
  <c r="M27" i="3" s="1"/>
  <c r="L24" i="3"/>
  <c r="K24" i="3"/>
  <c r="J24" i="3"/>
  <c r="I24" i="3"/>
  <c r="H24" i="3"/>
  <c r="G24" i="3"/>
  <c r="F24" i="3"/>
  <c r="E24" i="3"/>
  <c r="D24" i="3"/>
  <c r="C24" i="3"/>
  <c r="S23" i="3"/>
  <c r="R23" i="3"/>
  <c r="Q23" i="3"/>
  <c r="Q26" i="3" s="1"/>
  <c r="P23" i="3"/>
  <c r="O23" i="3"/>
  <c r="N23" i="3"/>
  <c r="M23" i="3"/>
  <c r="M26" i="3" s="1"/>
  <c r="L23" i="3"/>
  <c r="K23" i="3"/>
  <c r="J23" i="3"/>
  <c r="I23" i="3"/>
  <c r="I26" i="3" s="1"/>
  <c r="H23" i="3"/>
  <c r="G23" i="3"/>
  <c r="F23" i="3"/>
  <c r="E23" i="3"/>
  <c r="E26" i="3" s="1"/>
  <c r="D23" i="3"/>
  <c r="C23" i="3"/>
  <c r="S22" i="3"/>
  <c r="R22" i="3"/>
  <c r="Q22" i="3"/>
  <c r="Q25" i="3" s="1"/>
  <c r="P22" i="3"/>
  <c r="O22" i="3"/>
  <c r="N22" i="3"/>
  <c r="M22" i="3"/>
  <c r="M25" i="3" s="1"/>
  <c r="M28" i="3" s="1"/>
  <c r="L22" i="3"/>
  <c r="K22" i="3"/>
  <c r="J22" i="3"/>
  <c r="I22" i="3"/>
  <c r="I25" i="3" s="1"/>
  <c r="H22" i="3"/>
  <c r="G22" i="3"/>
  <c r="F22" i="3"/>
  <c r="E22" i="3"/>
  <c r="E25" i="3" s="1"/>
  <c r="D22" i="3"/>
  <c r="C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S16" i="3"/>
  <c r="R16" i="3"/>
  <c r="Q16" i="3"/>
  <c r="Q15" i="3" s="1"/>
  <c r="P16" i="3"/>
  <c r="O16" i="3"/>
  <c r="N16" i="3"/>
  <c r="M16" i="3"/>
  <c r="L16" i="3"/>
  <c r="K16" i="3"/>
  <c r="J16" i="3"/>
  <c r="I16" i="3"/>
  <c r="I15" i="3" s="1"/>
  <c r="H16" i="3"/>
  <c r="G16" i="3"/>
  <c r="F16" i="3"/>
  <c r="E16" i="3"/>
  <c r="E15" i="3" s="1"/>
  <c r="D16" i="3"/>
  <c r="C16" i="3"/>
  <c r="M15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T16" i="3"/>
  <c r="C32" i="2" l="1"/>
  <c r="AC27" i="3"/>
  <c r="Y27" i="3"/>
  <c r="AI25" i="3"/>
  <c r="AE25" i="3"/>
  <c r="Q28" i="3"/>
  <c r="L26" i="3"/>
  <c r="AJ27" i="3"/>
  <c r="W26" i="3"/>
  <c r="AH25" i="3"/>
  <c r="AH28" i="3" s="1"/>
  <c r="D27" i="3"/>
  <c r="L27" i="3"/>
  <c r="AH26" i="3"/>
  <c r="AD26" i="3"/>
  <c r="C25" i="3"/>
  <c r="G25" i="3"/>
  <c r="F26" i="3"/>
  <c r="J26" i="3"/>
  <c r="E27" i="3"/>
  <c r="E28" i="3" s="1"/>
  <c r="I27" i="3"/>
  <c r="I28" i="3" s="1"/>
  <c r="Q27" i="3"/>
  <c r="D26" i="3"/>
  <c r="S27" i="3"/>
  <c r="AF27" i="3"/>
  <c r="F25" i="3"/>
  <c r="AL26" i="3"/>
  <c r="Z26" i="3"/>
  <c r="K25" i="3"/>
  <c r="AC26" i="3"/>
  <c r="AJ25" i="3"/>
  <c r="AF25" i="3"/>
  <c r="AF28" i="3" s="1"/>
  <c r="T25" i="3"/>
  <c r="D25" i="3"/>
  <c r="D28" i="3" s="1"/>
  <c r="C26" i="3"/>
  <c r="S26" i="3"/>
  <c r="R27" i="3"/>
  <c r="AJ15" i="3"/>
  <c r="AJ26" i="3" s="1"/>
  <c r="AF15" i="3"/>
  <c r="AF26" i="3" s="1"/>
  <c r="AB15" i="3"/>
  <c r="AB26" i="3" s="1"/>
  <c r="X15" i="3"/>
  <c r="X26" i="3" s="1"/>
  <c r="D15" i="3"/>
  <c r="H15" i="3"/>
  <c r="H25" i="3" s="1"/>
  <c r="L15" i="3"/>
  <c r="L25" i="3" s="1"/>
  <c r="L28" i="3" s="1"/>
  <c r="P15" i="3"/>
  <c r="P26" i="3" s="1"/>
  <c r="C15" i="3"/>
  <c r="C27" i="3" s="1"/>
  <c r="G15" i="3"/>
  <c r="G26" i="3" s="1"/>
  <c r="K15" i="3"/>
  <c r="K27" i="3" s="1"/>
  <c r="O15" i="3"/>
  <c r="O25" i="3" s="1"/>
  <c r="S15" i="3"/>
  <c r="S25" i="3" s="1"/>
  <c r="S28" i="3" s="1"/>
  <c r="F15" i="3"/>
  <c r="F27" i="3" s="1"/>
  <c r="J15" i="3"/>
  <c r="J25" i="3" s="1"/>
  <c r="N15" i="3"/>
  <c r="N26" i="3" s="1"/>
  <c r="R15" i="3"/>
  <c r="R26" i="3" s="1"/>
  <c r="AK28" i="2"/>
  <c r="U28" i="2"/>
  <c r="E28" i="2"/>
  <c r="X27" i="2"/>
  <c r="H27" i="2"/>
  <c r="W26" i="2"/>
  <c r="G26" i="2"/>
  <c r="AK27" i="2"/>
  <c r="T26" i="2"/>
  <c r="AJ28" i="2"/>
  <c r="T28" i="2"/>
  <c r="D28" i="2"/>
  <c r="AE27" i="2"/>
  <c r="AA27" i="2"/>
  <c r="W27" i="2"/>
  <c r="G27" i="2"/>
  <c r="V26" i="2"/>
  <c r="F26" i="2"/>
  <c r="F29" i="2" s="1"/>
  <c r="F28" i="2"/>
  <c r="AG27" i="2"/>
  <c r="X26" i="2"/>
  <c r="AE28" i="2"/>
  <c r="S28" i="2"/>
  <c r="O28" i="2"/>
  <c r="AL27" i="2"/>
  <c r="AH27" i="2"/>
  <c r="V27" i="2"/>
  <c r="R27" i="2"/>
  <c r="F27" i="2"/>
  <c r="AK26" i="2"/>
  <c r="AK29" i="2" s="1"/>
  <c r="U26" i="2"/>
  <c r="Q26" i="2"/>
  <c r="E26" i="2"/>
  <c r="AI16" i="2"/>
  <c r="AI27" i="2" s="1"/>
  <c r="AE16" i="2"/>
  <c r="AE26" i="2" s="1"/>
  <c r="AA16" i="2"/>
  <c r="AA28" i="2" s="1"/>
  <c r="G16" i="2"/>
  <c r="G28" i="2" s="1"/>
  <c r="W16" i="2"/>
  <c r="W28" i="2" s="1"/>
  <c r="S16" i="2"/>
  <c r="S26" i="2" s="1"/>
  <c r="O16" i="2"/>
  <c r="O26" i="2" s="1"/>
  <c r="K16" i="2"/>
  <c r="K28" i="2" s="1"/>
  <c r="AL16" i="2"/>
  <c r="AH16" i="2"/>
  <c r="AH26" i="2" s="1"/>
  <c r="AD16" i="2"/>
  <c r="AD28" i="2" s="1"/>
  <c r="Z16" i="2"/>
  <c r="Z28" i="2" s="1"/>
  <c r="V16" i="2"/>
  <c r="V28" i="2" s="1"/>
  <c r="R16" i="2"/>
  <c r="R26" i="2" s="1"/>
  <c r="N16" i="2"/>
  <c r="N27" i="2" s="1"/>
  <c r="J16" i="2"/>
  <c r="J28" i="2" s="1"/>
  <c r="F16" i="2"/>
  <c r="AK16" i="2"/>
  <c r="AG16" i="2"/>
  <c r="AG28" i="2" s="1"/>
  <c r="AC16" i="2"/>
  <c r="AC27" i="2" s="1"/>
  <c r="Y16" i="2"/>
  <c r="Y27" i="2" s="1"/>
  <c r="U16" i="2"/>
  <c r="U27" i="2" s="1"/>
  <c r="Q16" i="2"/>
  <c r="Q28" i="2" s="1"/>
  <c r="M16" i="2"/>
  <c r="M26" i="2" s="1"/>
  <c r="I16" i="2"/>
  <c r="I27" i="2" s="1"/>
  <c r="E16" i="2"/>
  <c r="E27" i="2" s="1"/>
  <c r="AJ16" i="2"/>
  <c r="AF16" i="2"/>
  <c r="AF26" i="2" s="1"/>
  <c r="AB16" i="2"/>
  <c r="AB26" i="2" s="1"/>
  <c r="X16" i="2"/>
  <c r="X28" i="2" s="1"/>
  <c r="T16" i="2"/>
  <c r="T27" i="2" s="1"/>
  <c r="P16" i="2"/>
  <c r="P28" i="2" s="1"/>
  <c r="L16" i="2"/>
  <c r="L26" i="2" s="1"/>
  <c r="H16" i="2"/>
  <c r="H26" i="2" s="1"/>
  <c r="D16" i="2"/>
  <c r="D27" i="2" s="1"/>
  <c r="C15" i="1"/>
  <c r="AK15" i="1"/>
  <c r="AC15" i="1"/>
  <c r="Y15" i="1"/>
  <c r="U15" i="1"/>
  <c r="Q15" i="1"/>
  <c r="M15" i="1"/>
  <c r="I15" i="1"/>
  <c r="E15" i="1"/>
  <c r="AL15" i="1"/>
  <c r="AH15" i="1"/>
  <c r="AD15" i="1"/>
  <c r="Z15" i="1"/>
  <c r="V15" i="1"/>
  <c r="R15" i="1"/>
  <c r="N15" i="1"/>
  <c r="J15" i="1"/>
  <c r="F15" i="1"/>
  <c r="AJ15" i="1"/>
  <c r="AF15" i="1"/>
  <c r="AB15" i="1"/>
  <c r="X15" i="1"/>
  <c r="T15" i="1"/>
  <c r="P15" i="1"/>
  <c r="L15" i="1"/>
  <c r="H15" i="1"/>
  <c r="D15" i="1"/>
  <c r="AG15" i="1"/>
  <c r="C16" i="2"/>
  <c r="C28" i="2" s="1"/>
  <c r="U15" i="3"/>
  <c r="U27" i="3" s="1"/>
  <c r="AK15" i="3"/>
  <c r="AK27" i="3" s="1"/>
  <c r="AC15" i="3"/>
  <c r="AC25" i="3" s="1"/>
  <c r="AC28" i="3" s="1"/>
  <c r="AL15" i="3"/>
  <c r="AL27" i="3" s="1"/>
  <c r="AD15" i="3"/>
  <c r="AD27" i="3" s="1"/>
  <c r="V15" i="3"/>
  <c r="V26" i="3" s="1"/>
  <c r="T15" i="3"/>
  <c r="T26" i="3" s="1"/>
  <c r="AH15" i="3"/>
  <c r="AH27" i="3" s="1"/>
  <c r="Z15" i="3"/>
  <c r="Z27" i="3" s="1"/>
  <c r="AG15" i="3"/>
  <c r="AG25" i="3" s="1"/>
  <c r="Y15" i="3"/>
  <c r="Y26" i="3" s="1"/>
  <c r="AI15" i="3"/>
  <c r="AI27" i="3" s="1"/>
  <c r="AE15" i="3"/>
  <c r="AE27" i="3" s="1"/>
  <c r="AA15" i="3"/>
  <c r="AA25" i="3" s="1"/>
  <c r="W15" i="3"/>
  <c r="W25" i="3" s="1"/>
  <c r="H26" i="3" l="1"/>
  <c r="H28" i="3" s="1"/>
  <c r="H27" i="3"/>
  <c r="G26" i="4"/>
  <c r="B11" i="4"/>
  <c r="J26" i="4"/>
  <c r="B14" i="4"/>
  <c r="F28" i="3"/>
  <c r="O26" i="3"/>
  <c r="O28" i="3" s="1"/>
  <c r="P25" i="3"/>
  <c r="P28" i="3" s="1"/>
  <c r="AG26" i="3"/>
  <c r="AG28" i="3" s="1"/>
  <c r="U25" i="3"/>
  <c r="U28" i="3" s="1"/>
  <c r="AE26" i="3"/>
  <c r="AE28" i="3" s="1"/>
  <c r="C28" i="3"/>
  <c r="O27" i="3"/>
  <c r="J27" i="3"/>
  <c r="J28" i="3" s="1"/>
  <c r="K26" i="3"/>
  <c r="K28" i="3" s="1"/>
  <c r="X25" i="3"/>
  <c r="U26" i="3"/>
  <c r="AK26" i="3"/>
  <c r="AA27" i="3"/>
  <c r="R25" i="3"/>
  <c r="R28" i="3" s="1"/>
  <c r="AD25" i="3"/>
  <c r="AD28" i="3" s="1"/>
  <c r="T27" i="3"/>
  <c r="T28" i="3" s="1"/>
  <c r="G27" i="3"/>
  <c r="G28" i="3" s="1"/>
  <c r="Y25" i="3"/>
  <c r="Y28" i="3" s="1"/>
  <c r="W27" i="3"/>
  <c r="N25" i="3"/>
  <c r="AI26" i="3"/>
  <c r="AI28" i="3" s="1"/>
  <c r="AG27" i="3"/>
  <c r="P27" i="3"/>
  <c r="AA26" i="3"/>
  <c r="AA28" i="3" s="1"/>
  <c r="L26" i="4"/>
  <c r="B16" i="4"/>
  <c r="N27" i="3"/>
  <c r="AJ28" i="3"/>
  <c r="Z25" i="3"/>
  <c r="Z28" i="3" s="1"/>
  <c r="W28" i="3"/>
  <c r="AB25" i="3"/>
  <c r="V27" i="3"/>
  <c r="AL25" i="3"/>
  <c r="AL28" i="3" s="1"/>
  <c r="X27" i="3"/>
  <c r="AK25" i="3"/>
  <c r="V25" i="3"/>
  <c r="V28" i="3" s="1"/>
  <c r="AB27" i="3"/>
  <c r="O29" i="2"/>
  <c r="Q29" i="2"/>
  <c r="G29" i="2"/>
  <c r="U29" i="2"/>
  <c r="AI28" i="2"/>
  <c r="J26" i="2"/>
  <c r="Z26" i="2"/>
  <c r="K27" i="2"/>
  <c r="H28" i="2"/>
  <c r="H29" i="2" s="1"/>
  <c r="C26" i="2"/>
  <c r="AJ26" i="2"/>
  <c r="AJ29" i="2" s="1"/>
  <c r="N28" i="2"/>
  <c r="K26" i="2"/>
  <c r="K29" i="2" s="1"/>
  <c r="AA26" i="2"/>
  <c r="AA29" i="2" s="1"/>
  <c r="L27" i="2"/>
  <c r="L29" i="2" s="1"/>
  <c r="AB27" i="2"/>
  <c r="I28" i="2"/>
  <c r="Y28" i="2"/>
  <c r="C27" i="2"/>
  <c r="X29" i="2"/>
  <c r="T29" i="2"/>
  <c r="I26" i="2"/>
  <c r="Y26" i="2"/>
  <c r="Y29" i="2" s="1"/>
  <c r="J27" i="2"/>
  <c r="Z27" i="2"/>
  <c r="M27" i="2"/>
  <c r="M29" i="2" s="1"/>
  <c r="R28" i="2"/>
  <c r="R29" i="2" s="1"/>
  <c r="N26" i="2"/>
  <c r="N29" i="2" s="1"/>
  <c r="AD26" i="2"/>
  <c r="O27" i="2"/>
  <c r="L28" i="2"/>
  <c r="AB28" i="2"/>
  <c r="D26" i="2"/>
  <c r="D29" i="2" s="1"/>
  <c r="AI26" i="2"/>
  <c r="P27" i="2"/>
  <c r="AF27" i="2"/>
  <c r="AF29" i="2" s="1"/>
  <c r="M28" i="2"/>
  <c r="AC28" i="2"/>
  <c r="AH28" i="2"/>
  <c r="AH29" i="2" s="1"/>
  <c r="C19" i="4"/>
  <c r="O25" i="4"/>
  <c r="V29" i="2"/>
  <c r="W29" i="2"/>
  <c r="E29" i="2"/>
  <c r="AB29" i="2"/>
  <c r="AE29" i="2"/>
  <c r="AC26" i="2"/>
  <c r="AC29" i="2" s="1"/>
  <c r="AD27" i="2"/>
  <c r="P26" i="2"/>
  <c r="P29" i="2" s="1"/>
  <c r="AL26" i="2"/>
  <c r="S27" i="2"/>
  <c r="S29" i="2" s="1"/>
  <c r="AF28" i="2"/>
  <c r="Q27" i="2"/>
  <c r="AL28" i="2"/>
  <c r="AL29" i="2" s="1"/>
  <c r="AJ27" i="2"/>
  <c r="AG26" i="2"/>
  <c r="K26" i="4" l="1"/>
  <c r="B15" i="4"/>
  <c r="B17" i="4"/>
  <c r="M26" i="4"/>
  <c r="B13" i="4"/>
  <c r="I26" i="4"/>
  <c r="B9" i="4"/>
  <c r="E26" i="4"/>
  <c r="P26" i="4"/>
  <c r="B20" i="4"/>
  <c r="N28" i="3"/>
  <c r="B8" i="4"/>
  <c r="D26" i="4"/>
  <c r="H26" i="4"/>
  <c r="B12" i="4"/>
  <c r="AK28" i="3"/>
  <c r="AB28" i="3"/>
  <c r="N26" i="4"/>
  <c r="B18" i="4"/>
  <c r="C26" i="4"/>
  <c r="B7" i="4"/>
  <c r="X28" i="3"/>
  <c r="L25" i="4"/>
  <c r="C16" i="4"/>
  <c r="J25" i="4"/>
  <c r="C14" i="4"/>
  <c r="N25" i="4"/>
  <c r="C18" i="4"/>
  <c r="P25" i="4"/>
  <c r="C20" i="4"/>
  <c r="I25" i="4"/>
  <c r="C13" i="4"/>
  <c r="C7" i="4"/>
  <c r="C25" i="4"/>
  <c r="B25" i="4"/>
  <c r="C6" i="4"/>
  <c r="C11" i="4"/>
  <c r="G25" i="4"/>
  <c r="AI29" i="2"/>
  <c r="I29" i="2"/>
  <c r="Z29" i="2"/>
  <c r="F25" i="4"/>
  <c r="C10" i="4"/>
  <c r="AD29" i="2"/>
  <c r="E25" i="4"/>
  <c r="C9" i="4"/>
  <c r="C29" i="2"/>
  <c r="J29" i="2"/>
  <c r="AG29" i="2"/>
  <c r="O26" i="4" l="1"/>
  <c r="B19" i="4"/>
  <c r="B26" i="4"/>
  <c r="B6" i="4"/>
  <c r="B10" i="4"/>
  <c r="F26" i="4"/>
  <c r="D25" i="4"/>
  <c r="C8" i="4"/>
  <c r="C15" i="4"/>
  <c r="K25" i="4"/>
  <c r="H25" i="4"/>
  <c r="C12" i="4"/>
  <c r="M25" i="4"/>
  <c r="C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Stevo &amp; Shez</author>
  </authors>
  <commentList>
    <comment ref="K7" authorId="0" shapeId="0" xr:uid="{C6DCBABC-6DAE-4970-A8CF-3F110723EFCA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verbally mentioned interest in VPED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Stevo &amp; Shez</author>
  </authors>
  <commentList>
    <comment ref="F3" authorId="0" shapeId="0" xr:uid="{26DB5B6A-A3B2-425F-87C9-6BBCCA526D54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Delegation</t>
        </r>
      </text>
    </comment>
    <comment ref="G3" authorId="0" shapeId="0" xr:uid="{6C826B9D-B9DD-48C2-BC6E-8D93D04AE409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General</t>
        </r>
      </text>
    </comment>
    <comment ref="F4" authorId="0" shapeId="0" xr:uid="{3E99EF53-A65D-4D9B-84BA-A564AF42A374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Negotiation</t>
        </r>
      </text>
    </comment>
    <comment ref="G4" authorId="0" shapeId="0" xr:uid="{AB3BDE1D-F52D-4C94-B404-FDC6F04D54D3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Speed, use of pause</t>
        </r>
      </text>
    </comment>
    <comment ref="G6" authorId="0" shapeId="0" xr:uid="{9B217EF8-CE8B-4ADC-8F33-EF3AE1CFE238}">
      <text>
        <r>
          <rPr>
            <sz val="9"/>
            <color indexed="81"/>
            <rFont val="Tahoma"/>
            <family val="2"/>
          </rPr>
          <t>Coping with criticism</t>
        </r>
      </text>
    </comment>
    <comment ref="F8" authorId="0" shapeId="0" xr:uid="{77FC65BA-0024-4550-AA30-E3DC62D72E01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Recognition</t>
        </r>
      </text>
    </comment>
    <comment ref="G8" authorId="0" shapeId="0" xr:uid="{31B6F949-0B90-4114-9A2B-2F79FEBDCB91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Tolerance</t>
        </r>
      </text>
    </comment>
    <comment ref="F9" authorId="0" shapeId="0" xr:uid="{1E5C1FFF-5006-49EF-97DE-6A7E67CFD9E7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Responsibility</t>
        </r>
      </text>
    </comment>
    <comment ref="G9" authorId="0" shapeId="0" xr:uid="{614DF731-2F6A-4C61-A61B-CAF92A1BF78F}">
      <text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Impromptu speaking
Giving opinions</t>
        </r>
      </text>
    </comment>
  </commentList>
</comments>
</file>

<file path=xl/sharedStrings.xml><?xml version="1.0" encoding="utf-8"?>
<sst xmlns="http://schemas.openxmlformats.org/spreadsheetml/2006/main" count="1652" uniqueCount="81">
  <si>
    <t>Member</t>
  </si>
  <si>
    <t>Club involvement</t>
  </si>
  <si>
    <t>Mentor</t>
  </si>
  <si>
    <t>Increase club membership</t>
  </si>
  <si>
    <t>Club Officer</t>
  </si>
  <si>
    <t>SI</t>
  </si>
  <si>
    <t>HI</t>
  </si>
  <si>
    <t>PR  Assistance</t>
  </si>
  <si>
    <t>NI</t>
  </si>
  <si>
    <t>Newsletter/website</t>
  </si>
  <si>
    <t>Learn about Parliamentary Procedure</t>
  </si>
  <si>
    <t>Improve Critical thinking</t>
  </si>
  <si>
    <t>Improve Meeting Management</t>
  </si>
  <si>
    <t>Improve Listening skills</t>
  </si>
  <si>
    <t>Improve Leadership skills</t>
  </si>
  <si>
    <t>Improve Communication skills</t>
  </si>
  <si>
    <t>Improve Evaluation skills</t>
  </si>
  <si>
    <t>Outside Club</t>
  </si>
  <si>
    <t>Speechcraft</t>
  </si>
  <si>
    <t>Youth Leadership</t>
  </si>
  <si>
    <t>Youth Communication</t>
  </si>
  <si>
    <t>Visit clubs</t>
  </si>
  <si>
    <t>Compete in Contests</t>
  </si>
  <si>
    <t>Within District</t>
  </si>
  <si>
    <t>Judge Contest</t>
  </si>
  <si>
    <t>Organise new club</t>
  </si>
  <si>
    <t>District Leader</t>
  </si>
  <si>
    <t>Other</t>
  </si>
  <si>
    <t>Club Quality</t>
  </si>
  <si>
    <t>Welcoming</t>
  </si>
  <si>
    <t>Friendly/relaxed</t>
  </si>
  <si>
    <t>Positive/ Supportive</t>
  </si>
  <si>
    <t>Organised meetings</t>
  </si>
  <si>
    <t>Supportive Club Leaders</t>
  </si>
  <si>
    <t>Opportunities to participate</t>
  </si>
  <si>
    <t>Creative TT's</t>
  </si>
  <si>
    <t>Effective Evaluations</t>
  </si>
  <si>
    <t>Provides Professional Development</t>
  </si>
  <si>
    <t>Networking Environment</t>
  </si>
  <si>
    <t>Varied and fun meetings</t>
  </si>
  <si>
    <t>Recognition of sponsorship</t>
  </si>
  <si>
    <t>Formal Recognition</t>
  </si>
  <si>
    <t>Club and Member Achievements publicised</t>
  </si>
  <si>
    <t>VS</t>
  </si>
  <si>
    <t>ES</t>
  </si>
  <si>
    <t>MS</t>
  </si>
  <si>
    <t>Club Community Promotion</t>
  </si>
  <si>
    <t>SS</t>
  </si>
  <si>
    <t>NS</t>
  </si>
  <si>
    <t>NR</t>
  </si>
  <si>
    <t>some interest</t>
  </si>
  <si>
    <t>no interest</t>
  </si>
  <si>
    <t>high interest</t>
  </si>
  <si>
    <t>no response</t>
  </si>
  <si>
    <t>very satisfied</t>
  </si>
  <si>
    <t>extremely satisfied</t>
  </si>
  <si>
    <t>moderately satisfied</t>
  </si>
  <si>
    <t>slightly satisfied</t>
  </si>
  <si>
    <t>not satisfied</t>
  </si>
  <si>
    <t>slighty satisfied</t>
  </si>
  <si>
    <t>Member Interest Survey</t>
  </si>
  <si>
    <t>Club Quality Results</t>
  </si>
  <si>
    <t>2020 SI</t>
  </si>
  <si>
    <t>2022 SI</t>
  </si>
  <si>
    <t>2023 SI</t>
  </si>
  <si>
    <t>2020 HI</t>
  </si>
  <si>
    <t>2022 HI</t>
  </si>
  <si>
    <t>2023 HI</t>
  </si>
  <si>
    <t>Critical thinking</t>
  </si>
  <si>
    <t>Meeting Management</t>
  </si>
  <si>
    <t>Listening skills</t>
  </si>
  <si>
    <t>Leadership skills</t>
  </si>
  <si>
    <t>Communication skills</t>
  </si>
  <si>
    <t>Evaluation skills</t>
  </si>
  <si>
    <t>Personal Development</t>
  </si>
  <si>
    <t>Results</t>
  </si>
  <si>
    <t>(Some Interest or High Interest)</t>
  </si>
  <si>
    <t>SOME INTEREST</t>
  </si>
  <si>
    <t>HIGH INTEREST</t>
  </si>
  <si>
    <t>Club membership</t>
  </si>
  <si>
    <t>(Combined Moderately, Slightly or Not Satisfied)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</si>
</sst>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5" borderId="0" xfId="0" applyFill="1" applyAlignment="1">
      <alignment horizontal="center" wrapText="1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 wrapText="1"/>
    </xf>
    <xf numFmtId="0" fontId="0" fillId="0" borderId="0" xfId="0" applyAlignment="1">
      <alignment horizontal="left"/>
    </xf>
    <xf numFmtId="9" fontId="0" fillId="2" borderId="0" xfId="0" applyNumberFormat="1" applyFill="1"/>
    <xf numFmtId="9" fontId="0" fillId="0" borderId="0" xfId="0" applyNumberFormat="1"/>
    <xf numFmtId="9" fontId="2" fillId="2" borderId="0" xfId="0" applyNumberFormat="1" applyFont="1" applyFill="1"/>
    <xf numFmtId="0" fontId="5" fillId="2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0" fillId="0" borderId="7" xfId="0" applyBorder="1"/>
    <xf numFmtId="0" fontId="6" fillId="0" borderId="0" xfId="0" applyFont="1"/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43" fontId="0" fillId="0" borderId="0" xfId="1" applyFont="1"/>
    <xf numFmtId="43" fontId="0" fillId="7" borderId="0" xfId="1" applyFont="1" applyFill="1" applyAlignment="1">
      <alignment horizontal="center"/>
    </xf>
    <xf numFmtId="43" fontId="0" fillId="7" borderId="0" xfId="1" applyFont="1" applyFill="1" applyAlignment="1">
      <alignment horizontal="left"/>
    </xf>
    <xf numFmtId="43" fontId="0" fillId="2" borderId="0" xfId="1" applyFont="1" applyFill="1"/>
    <xf numFmtId="43" fontId="0" fillId="0" borderId="0" xfId="0" applyNumberForma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center"/>
    </xf>
    <xf numFmtId="43" fontId="9" fillId="0" borderId="0" xfId="0" applyNumberFormat="1" applyFont="1"/>
    <xf numFmtId="0" fontId="9" fillId="3" borderId="0" xfId="0" applyFont="1" applyFill="1" applyAlignment="1">
      <alignment horizontal="center" wrapText="1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0" fontId="9" fillId="0" borderId="0" xfId="0" applyFont="1" applyAlignment="1">
      <alignment horizontal="center" wrapText="1"/>
    </xf>
    <xf numFmtId="9" fontId="9" fillId="0" borderId="0" xfId="0" applyNumberFormat="1" applyFont="1"/>
    <xf numFmtId="0" fontId="11" fillId="0" borderId="0" xfId="0" applyFont="1" applyAlignment="1">
      <alignment horizontal="center" wrapText="1"/>
    </xf>
    <xf numFmtId="0" fontId="8" fillId="5" borderId="0" xfId="0" applyFont="1" applyFill="1"/>
    <xf numFmtId="0" fontId="8" fillId="3" borderId="0" xfId="0" applyFont="1" applyFill="1"/>
    <xf numFmtId="0" fontId="8" fillId="2" borderId="0" xfId="0" applyFont="1" applyFill="1"/>
    <xf numFmtId="0" fontId="8" fillId="4" borderId="0" xfId="0" applyFont="1" applyFill="1"/>
    <xf numFmtId="0" fontId="9" fillId="4" borderId="0" xfId="0" applyFont="1" applyFill="1"/>
    <xf numFmtId="0" fontId="9" fillId="5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12" fillId="0" borderId="0" xfId="0" applyFont="1"/>
    <xf numFmtId="0" fontId="9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7" borderId="0" xfId="0" applyFont="1" applyFill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9" fontId="9" fillId="2" borderId="7" xfId="0" applyNumberFormat="1" applyFont="1" applyFill="1" applyBorder="1"/>
    <xf numFmtId="9" fontId="10" fillId="2" borderId="7" xfId="0" applyNumberFormat="1" applyFont="1" applyFill="1" applyBorder="1"/>
    <xf numFmtId="9" fontId="9" fillId="2" borderId="8" xfId="0" applyNumberFormat="1" applyFont="1" applyFill="1" applyBorder="1"/>
    <xf numFmtId="0" fontId="9" fillId="7" borderId="0" xfId="0" applyFont="1" applyFill="1" applyAlignment="1">
      <alignment horizontal="center"/>
    </xf>
    <xf numFmtId="0" fontId="9" fillId="7" borderId="0" xfId="0" applyFont="1" applyFill="1" applyAlignment="1">
      <alignment horizontal="left"/>
    </xf>
    <xf numFmtId="43" fontId="9" fillId="0" borderId="0" xfId="1" applyFont="1"/>
    <xf numFmtId="0" fontId="9" fillId="2" borderId="0" xfId="0" applyFont="1" applyFill="1"/>
    <xf numFmtId="0" fontId="10" fillId="2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/>
    </xf>
    <xf numFmtId="9" fontId="9" fillId="2" borderId="0" xfId="0" applyNumberFormat="1" applyFont="1" applyFill="1"/>
    <xf numFmtId="9" fontId="10" fillId="2" borderId="0" xfId="0" applyNumberFormat="1" applyFont="1" applyFill="1"/>
  </cellXfs>
  <cellStyles count="2">
    <cellStyle name="Comma" xfId="1" builtinId="3"/>
    <cellStyle name="Normal" xfId="0" builtinId="0"/>
  </cellStyles>
  <dxfs count="53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49998474074526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/>
              <a:t>Personal Development</a:t>
            </a:r>
            <a:r>
              <a:rPr lang="en-AU" sz="2000" baseline="0"/>
              <a:t> </a:t>
            </a:r>
            <a:r>
              <a:rPr lang="en-AU" sz="2000"/>
              <a:t>- Some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'Personal Development'!$B$5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'Personal Development'!$A$6:$A$11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Development'!$B$6:$B$11</c:f>
              <c:numCache>
                <c:formatCode>_(* #,##0.00_);_(* \(#,##0.00\);_(* "-"??_);_(@_)</c:formatCode>
                <c:ptCount val="6"/>
                <c:pt idx="0">
                  <c:v>0.55000000000000004</c:v>
                </c:pt>
                <c:pt idx="1">
                  <c:v>0.45</c:v>
                </c:pt>
                <c:pt idx="2">
                  <c:v>0.27</c:v>
                </c:pt>
                <c:pt idx="3">
                  <c:v>0.18</c:v>
                </c:pt>
                <c:pt idx="4">
                  <c:v>0.27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2F8-AD90-6C2F6A921565}"/>
            </c:ext>
          </c:extLst>
        </c:ser>
        <c:ser>
          <c:idx val="1"/>
          <c:order val="1"/>
          <c:tx>
            <c:strRef>
              <c:f>'Personal Development'!$C$5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'Personal Development'!$A$6:$A$11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Development'!$C$6:$C$11</c:f>
              <c:numCache>
                <c:formatCode>_(* #,##0.00_);_(* \(#,##0.00\);_(* "-"??_);_(@_)</c:formatCode>
                <c:ptCount val="6"/>
                <c:pt idx="0">
                  <c:v>0.42</c:v>
                </c:pt>
                <c:pt idx="1">
                  <c:v>0.42</c:v>
                </c:pt>
                <c:pt idx="2">
                  <c:v>0.08</c:v>
                </c:pt>
                <c:pt idx="3">
                  <c:v>0.17</c:v>
                </c:pt>
                <c:pt idx="4">
                  <c:v>0.33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8-42F8-AD90-6C2F6A921565}"/>
            </c:ext>
          </c:extLst>
        </c:ser>
        <c:ser>
          <c:idx val="2"/>
          <c:order val="2"/>
          <c:tx>
            <c:strRef>
              <c:f>'Personal Development'!$D$5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'Personal Development'!$A$6:$A$11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Development'!$D$6:$D$11</c:f>
              <c:numCache>
                <c:formatCode>_(* #,##0.00_);_(* \(#,##0.00\);_(* "-"??_);_(@_)</c:formatCode>
                <c:ptCount val="6"/>
                <c:pt idx="0">
                  <c:v>0.18</c:v>
                </c:pt>
                <c:pt idx="1">
                  <c:v>0.64</c:v>
                </c:pt>
                <c:pt idx="2">
                  <c:v>0.36</c:v>
                </c:pt>
                <c:pt idx="3">
                  <c:v>0.36</c:v>
                </c:pt>
                <c:pt idx="4">
                  <c:v>0.45</c:v>
                </c:pt>
                <c:pt idx="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8-42F8-AD90-6C2F6A92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/>
              <a:t>Personal Development</a:t>
            </a:r>
            <a:r>
              <a:rPr lang="en-AU" sz="2000" baseline="0"/>
              <a:t> </a:t>
            </a:r>
            <a:r>
              <a:rPr lang="en-AU" sz="2000"/>
              <a:t>- High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'Personal Development'!$N$6:$N$11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Development'!$O$6:$O$11</c:f>
              <c:numCache>
                <c:formatCode>_(* #,##0.00_);_(* \(#,##0.00\);_(* "-"??_);_(@_)</c:formatCode>
                <c:ptCount val="6"/>
                <c:pt idx="0">
                  <c:v>0.36</c:v>
                </c:pt>
                <c:pt idx="1">
                  <c:v>0.36</c:v>
                </c:pt>
                <c:pt idx="2">
                  <c:v>0.55000000000000004</c:v>
                </c:pt>
                <c:pt idx="3">
                  <c:v>0.45</c:v>
                </c:pt>
                <c:pt idx="4">
                  <c:v>0.64</c:v>
                </c:pt>
                <c:pt idx="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A-4749-8121-92CD454DDB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'Personal Development'!$N$6:$N$11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Development'!$P$6:$P$11</c:f>
              <c:numCache>
                <c:formatCode>0%</c:formatCode>
                <c:ptCount val="6"/>
                <c:pt idx="0">
                  <c:v>0.08</c:v>
                </c:pt>
                <c:pt idx="1">
                  <c:v>0.17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A-4749-8121-92CD454DDB8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'Personal Development'!$N$6:$N$11</c:f>
              <c:strCache>
                <c:ptCount val="6"/>
                <c:pt idx="0">
                  <c:v>Critical thinking</c:v>
                </c:pt>
                <c:pt idx="1">
                  <c:v>Meeting Management</c:v>
                </c:pt>
                <c:pt idx="2">
                  <c:v>Listening skills</c:v>
                </c:pt>
                <c:pt idx="3">
                  <c:v>Leadership skills</c:v>
                </c:pt>
                <c:pt idx="4">
                  <c:v>Communication skills</c:v>
                </c:pt>
                <c:pt idx="5">
                  <c:v>Evaluation skills</c:v>
                </c:pt>
              </c:strCache>
            </c:strRef>
          </c:cat>
          <c:val>
            <c:numRef>
              <c:f>'Personal Development'!$Q$6:$Q$11</c:f>
              <c:numCache>
                <c:formatCode>0%</c:formatCode>
                <c:ptCount val="6"/>
                <c:pt idx="0">
                  <c:v>0.63</c:v>
                </c:pt>
                <c:pt idx="1">
                  <c:v>0.63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A-4749-8121-92CD454DD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Club Involvement </a:t>
            </a:r>
            <a:r>
              <a:rPr lang="en-AU" sz="2000"/>
              <a:t>- Some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'Club Involvement'!$B$5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'Club Involvement'!$A$6:$A$11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Involvement'!$B$6:$B$11</c:f>
              <c:numCache>
                <c:formatCode>_(* #,##0.00_);_(* \(#,##0.00\);_(* "-"??_);_(@_)</c:formatCode>
                <c:ptCount val="6"/>
                <c:pt idx="0">
                  <c:v>0.36</c:v>
                </c:pt>
                <c:pt idx="1">
                  <c:v>0.36</c:v>
                </c:pt>
                <c:pt idx="2">
                  <c:v>0.27</c:v>
                </c:pt>
                <c:pt idx="3">
                  <c:v>0.36</c:v>
                </c:pt>
                <c:pt idx="4">
                  <c:v>0.36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C-4E18-80CE-ED70D9772E31}"/>
            </c:ext>
          </c:extLst>
        </c:ser>
        <c:ser>
          <c:idx val="1"/>
          <c:order val="1"/>
          <c:tx>
            <c:strRef>
              <c:f>'Club Involvement'!$C$5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'Club Involvement'!$A$6:$A$11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Involvement'!$C$6:$C$11</c:f>
              <c:numCache>
                <c:formatCode>_(* #,##0.00_);_(* \(#,##0.00\);_(* "-"??_);_(@_)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0.08</c:v>
                </c:pt>
                <c:pt idx="3">
                  <c:v>0.33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C-4E18-80CE-ED70D9772E31}"/>
            </c:ext>
          </c:extLst>
        </c:ser>
        <c:ser>
          <c:idx val="2"/>
          <c:order val="2"/>
          <c:tx>
            <c:strRef>
              <c:f>'Club Involvement'!$D$5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'Club Involvement'!$A$6:$A$11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Involvement'!$D$6:$D$11</c:f>
              <c:numCache>
                <c:formatCode>_(* #,##0.00_);_(* \(#,##0.00\);_(* "-"??_);_(@_)</c:formatCode>
                <c:ptCount val="6"/>
                <c:pt idx="0">
                  <c:v>0.55000000000000004</c:v>
                </c:pt>
                <c:pt idx="1">
                  <c:v>0.55000000000000004</c:v>
                </c:pt>
                <c:pt idx="2">
                  <c:v>0.45</c:v>
                </c:pt>
                <c:pt idx="3">
                  <c:v>0.45</c:v>
                </c:pt>
                <c:pt idx="4">
                  <c:v>0.55000000000000004</c:v>
                </c:pt>
                <c:pt idx="5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C-4E18-80CE-ED70D977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Club Involvement </a:t>
            </a:r>
            <a:r>
              <a:rPr lang="en-AU" sz="2000"/>
              <a:t>- High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'Club Involvement'!$N$6:$N$11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Involvement'!$O$6:$O$11</c:f>
              <c:numCache>
                <c:formatCode>_(* #,##0.00_);_(* \(#,##0.00\);_(* "-"??_);_(@_)</c:formatCode>
                <c:ptCount val="6"/>
                <c:pt idx="0">
                  <c:v>0.27</c:v>
                </c:pt>
                <c:pt idx="1">
                  <c:v>0.45</c:v>
                </c:pt>
                <c:pt idx="2">
                  <c:v>0.36</c:v>
                </c:pt>
                <c:pt idx="3">
                  <c:v>0.27</c:v>
                </c:pt>
                <c:pt idx="4">
                  <c:v>0.09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1-4671-BA34-961A591C131E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'Club Involvement'!$N$6:$N$11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Involvement'!$P$6:$P$11</c:f>
              <c:numCache>
                <c:formatCode>_(* #,##0.00_);_(* \(#,##0.00\);_(* "-"??_);_(@_)</c:formatCode>
                <c:ptCount val="6"/>
                <c:pt idx="0">
                  <c:v>0.08</c:v>
                </c:pt>
                <c:pt idx="1">
                  <c:v>0.57999999999999996</c:v>
                </c:pt>
                <c:pt idx="2">
                  <c:v>0.42</c:v>
                </c:pt>
                <c:pt idx="3">
                  <c:v>0.42</c:v>
                </c:pt>
                <c:pt idx="4">
                  <c:v>0.33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1-4671-BA34-961A591C131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'Club Involvement'!$N$6:$N$11</c:f>
              <c:strCache>
                <c:ptCount val="6"/>
                <c:pt idx="0">
                  <c:v>Mentor</c:v>
                </c:pt>
                <c:pt idx="1">
                  <c:v>Club membership</c:v>
                </c:pt>
                <c:pt idx="2">
                  <c:v>Club Officer</c:v>
                </c:pt>
                <c:pt idx="3">
                  <c:v>PR  Assistance</c:v>
                </c:pt>
                <c:pt idx="4">
                  <c:v>Newsletter/website</c:v>
                </c:pt>
                <c:pt idx="5">
                  <c:v>Learn about Parliamentary Procedure</c:v>
                </c:pt>
              </c:strCache>
            </c:strRef>
          </c:cat>
          <c:val>
            <c:numRef>
              <c:f>'Club Involvement'!$Q$6:$Q$11</c:f>
              <c:numCache>
                <c:formatCode>_(* #,##0.00_);_(* \(#,##0.00\);_(* "-"??_);_(@_)</c:formatCode>
                <c:ptCount val="6"/>
                <c:pt idx="0">
                  <c:v>0.18</c:v>
                </c:pt>
                <c:pt idx="1">
                  <c:v>0.36</c:v>
                </c:pt>
                <c:pt idx="2">
                  <c:v>0.36</c:v>
                </c:pt>
                <c:pt idx="3">
                  <c:v>0.27</c:v>
                </c:pt>
                <c:pt idx="4">
                  <c:v>0.09</c:v>
                </c:pt>
                <c:pt idx="5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1-4671-BA34-961A591C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Outside Club </a:t>
            </a:r>
            <a:r>
              <a:rPr lang="en-AU" sz="2000"/>
              <a:t>- Some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'Outside Club'!$B$5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'Outside Club'!$A$6:$A$11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Club'!$B$6:$B$11</c:f>
              <c:numCache>
                <c:formatCode>_(* #,##0.00_);_(* \(#,##0.00\);_(* "-"??_);_(@_)</c:formatCode>
                <c:ptCount val="6"/>
                <c:pt idx="0">
                  <c:v>0.18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D-4B6A-A2DE-5968F8DBD5C4}"/>
            </c:ext>
          </c:extLst>
        </c:ser>
        <c:ser>
          <c:idx val="1"/>
          <c:order val="1"/>
          <c:tx>
            <c:strRef>
              <c:f>'Outside Club'!$C$5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'Outside Club'!$A$6:$A$11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Club'!$C$6:$C$11</c:f>
              <c:numCache>
                <c:formatCode>_(* #,##0.00_);_(* \(#,##0.00\);_(* "-"??_);_(@_)</c:formatCode>
                <c:ptCount val="6"/>
                <c:pt idx="0">
                  <c:v>0.33</c:v>
                </c:pt>
                <c:pt idx="1">
                  <c:v>0.33</c:v>
                </c:pt>
                <c:pt idx="2">
                  <c:v>0.25</c:v>
                </c:pt>
                <c:pt idx="3">
                  <c:v>0.5</c:v>
                </c:pt>
                <c:pt idx="4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D-4B6A-A2DE-5968F8DBD5C4}"/>
            </c:ext>
          </c:extLst>
        </c:ser>
        <c:ser>
          <c:idx val="2"/>
          <c:order val="2"/>
          <c:tx>
            <c:strRef>
              <c:f>'Outside Club'!$D$5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'Outside Club'!$A$6:$A$11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Club'!$D$6:$D$11</c:f>
              <c:numCache>
                <c:formatCode>_(* #,##0.00_);_(* \(#,##0.00\);_(* "-"??_);_(@_)</c:formatCode>
                <c:ptCount val="6"/>
                <c:pt idx="0">
                  <c:v>0.36</c:v>
                </c:pt>
                <c:pt idx="1">
                  <c:v>0.36</c:v>
                </c:pt>
                <c:pt idx="2">
                  <c:v>0.18</c:v>
                </c:pt>
                <c:pt idx="3">
                  <c:v>0.45</c:v>
                </c:pt>
                <c:pt idx="4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D-4B6A-A2DE-5968F8DB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Outside Club </a:t>
            </a:r>
            <a:r>
              <a:rPr lang="en-AU" sz="2000"/>
              <a:t>- High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'Outside Club'!$N$6:$N$11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Club'!$O$6:$O$11</c:f>
              <c:numCache>
                <c:formatCode>_(* #,##0.00_);_(* \(#,##0.00\);_(* "-"??_);_(@_)</c:formatCode>
                <c:ptCount val="6"/>
                <c:pt idx="0">
                  <c:v>0.18</c:v>
                </c:pt>
                <c:pt idx="1">
                  <c:v>0.18</c:v>
                </c:pt>
                <c:pt idx="2">
                  <c:v>0.09</c:v>
                </c:pt>
                <c:pt idx="3">
                  <c:v>0.45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2-445C-BBF4-B62DC9E063E4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'Outside Club'!$N$6:$N$11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Club'!$P$6:$P$11</c:f>
              <c:numCache>
                <c:formatCode>_(* #,##0.00_);_(* \(#,##0.00\);_(* "-"??_);_(@_)</c:formatCode>
                <c:ptCount val="6"/>
                <c:pt idx="0">
                  <c:v>0.33</c:v>
                </c:pt>
                <c:pt idx="1">
                  <c:v>0.17</c:v>
                </c:pt>
                <c:pt idx="2">
                  <c:v>0.08</c:v>
                </c:pt>
                <c:pt idx="3">
                  <c:v>0.42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2-445C-BBF4-B62DC9E063E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'Outside Club'!$N$6:$N$11</c:f>
              <c:strCache>
                <c:ptCount val="5"/>
                <c:pt idx="0">
                  <c:v>Speechcraft</c:v>
                </c:pt>
                <c:pt idx="1">
                  <c:v>Youth Leadership</c:v>
                </c:pt>
                <c:pt idx="2">
                  <c:v>Youth Communication</c:v>
                </c:pt>
                <c:pt idx="3">
                  <c:v>Visit clubs</c:v>
                </c:pt>
                <c:pt idx="4">
                  <c:v>Compete in Contests</c:v>
                </c:pt>
              </c:strCache>
            </c:strRef>
          </c:cat>
          <c:val>
            <c:numRef>
              <c:f>'Outside Club'!$Q$6:$Q$11</c:f>
              <c:numCache>
                <c:formatCode>_(* #,##0.00_);_(* \(#,##0.00\);_(* "-"??_);_(@_)</c:formatCode>
                <c:ptCount val="6"/>
                <c:pt idx="0">
                  <c:v>0.09</c:v>
                </c:pt>
                <c:pt idx="1">
                  <c:v>0</c:v>
                </c:pt>
                <c:pt idx="2">
                  <c:v>0</c:v>
                </c:pt>
                <c:pt idx="3">
                  <c:v>0.45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2-445C-BBF4-B62DC9E06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Within District </a:t>
            </a:r>
            <a:r>
              <a:rPr lang="en-AU" sz="2000"/>
              <a:t>- Some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'Within District'!$B$5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'Within District'!$A$6:$A$11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District'!$B$6:$B$11</c:f>
              <c:numCache>
                <c:formatCode>_(* #,##0.00_);_(* \(#,##0.00\);_(* "-"??_);_(@_)</c:formatCode>
                <c:ptCount val="6"/>
                <c:pt idx="0">
                  <c:v>0.45</c:v>
                </c:pt>
                <c:pt idx="1">
                  <c:v>0.09</c:v>
                </c:pt>
                <c:pt idx="2">
                  <c:v>0.09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0-4867-BE20-9A9789BD4AB3}"/>
            </c:ext>
          </c:extLst>
        </c:ser>
        <c:ser>
          <c:idx val="1"/>
          <c:order val="1"/>
          <c:tx>
            <c:strRef>
              <c:f>'Within District'!$C$5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'Within District'!$A$6:$A$11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District'!$C$6:$C$11</c:f>
              <c:numCache>
                <c:formatCode>_(* #,##0.00_);_(* \(#,##0.00\);_(* "-"??_);_(@_)</c:formatCode>
                <c:ptCount val="6"/>
                <c:pt idx="0">
                  <c:v>0.42</c:v>
                </c:pt>
                <c:pt idx="1">
                  <c:v>0.25</c:v>
                </c:pt>
                <c:pt idx="2">
                  <c:v>0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50-4867-BE20-9A9789BD4AB3}"/>
            </c:ext>
          </c:extLst>
        </c:ser>
        <c:ser>
          <c:idx val="2"/>
          <c:order val="2"/>
          <c:tx>
            <c:strRef>
              <c:f>'Within District'!$D$5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'Within District'!$A$6:$A$11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District'!$D$6:$D$11</c:f>
              <c:numCache>
                <c:formatCode>_(* #,##0.00_);_(* \(#,##0.00\);_(* "-"??_);_(@_)</c:formatCode>
                <c:ptCount val="6"/>
                <c:pt idx="0">
                  <c:v>0.36</c:v>
                </c:pt>
                <c:pt idx="1">
                  <c:v>0</c:v>
                </c:pt>
                <c:pt idx="2">
                  <c:v>0.09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0-4867-BE20-9A9789BD4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aseline="0"/>
              <a:t>Within District </a:t>
            </a:r>
            <a:r>
              <a:rPr lang="en-AU" sz="2000"/>
              <a:t>- High</a:t>
            </a:r>
            <a:r>
              <a:rPr lang="en-AU" sz="2000" baseline="0"/>
              <a:t> Interest</a:t>
            </a:r>
            <a:endParaRPr lang="en-AU" sz="2000"/>
          </a:p>
        </c:rich>
      </c:tx>
      <c:layout>
        <c:manualLayout>
          <c:xMode val="edge"/>
          <c:yMode val="edge"/>
          <c:x val="0.23380649585957936"/>
          <c:y val="3.7777690288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538192694433659E-2"/>
          <c:y val="0.21982180321105346"/>
          <c:w val="0.68761916481221075"/>
          <c:h val="0.54777131119479627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'Within District'!$N$6:$N$11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District'!$O$6:$O$11</c:f>
              <c:numCache>
                <c:formatCode>_(* #,##0.00_);_(* \(#,##0.00\);_(* "-"??_);_(@_)</c:formatCode>
                <c:ptCount val="6"/>
                <c:pt idx="0">
                  <c:v>0.09</c:v>
                </c:pt>
                <c:pt idx="1">
                  <c:v>0</c:v>
                </c:pt>
                <c:pt idx="2">
                  <c:v>0.18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94C-AFD3-ACF67A4CCD14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'Within District'!$N$6:$N$11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District'!$P$6:$P$11</c:f>
              <c:numCache>
                <c:formatCode>_(* #,##0.00_);_(* \(#,##0.00\);_(* "-"??_);_(@_)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0.08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8-494C-AFD3-ACF67A4CCD14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'Within District'!$N$6:$N$11</c:f>
              <c:strCache>
                <c:ptCount val="4"/>
                <c:pt idx="0">
                  <c:v>Judge Contest</c:v>
                </c:pt>
                <c:pt idx="1">
                  <c:v>Organise new club</c:v>
                </c:pt>
                <c:pt idx="2">
                  <c:v>District Leader</c:v>
                </c:pt>
                <c:pt idx="3">
                  <c:v>Other</c:v>
                </c:pt>
              </c:strCache>
            </c:strRef>
          </c:cat>
          <c:val>
            <c:numRef>
              <c:f>'Within District'!$Q$6:$Q$11</c:f>
              <c:numCache>
                <c:formatCode>_(* #,##0.00_);_(* \(#,##0.00\);_(* "-"??_);_(@_)</c:formatCode>
                <c:ptCount val="6"/>
                <c:pt idx="0">
                  <c:v>0.09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8-494C-AFD3-ACF67A4C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3910189165589"/>
          <c:y val="0.31586929133858266"/>
          <c:w val="0.11578060397801479"/>
          <c:h val="0.3054979002624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400"/>
              <a:t>Club Quality - Le</a:t>
            </a:r>
            <a:r>
              <a:rPr lang="en-AU" sz="2400" baseline="0"/>
              <a:t>vel of dissatisfaction</a:t>
            </a:r>
            <a:endParaRPr lang="en-AU" sz="2400"/>
          </a:p>
        </c:rich>
      </c:tx>
      <c:layout>
        <c:manualLayout>
          <c:xMode val="edge"/>
          <c:yMode val="edge"/>
          <c:x val="0.30739964015554572"/>
          <c:y val="2.7777772254479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'Club Quality'!$B$5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'Club Quality'!$A$6:$A$20</c:f>
              <c:strCache>
                <c:ptCount val="15"/>
                <c:pt idx="0">
                  <c:v>Welcoming</c:v>
                </c:pt>
                <c:pt idx="1">
                  <c:v>Friendly/relaxed</c:v>
                </c:pt>
                <c:pt idx="2">
                  <c:v>Positive/ Supportive</c:v>
                </c:pt>
                <c:pt idx="3">
                  <c:v>Organised meetings</c:v>
                </c:pt>
                <c:pt idx="4">
                  <c:v>Supportive Club Leaders</c:v>
                </c:pt>
                <c:pt idx="5">
                  <c:v>Opportunities to participate</c:v>
                </c:pt>
                <c:pt idx="6">
                  <c:v>Creative TT's</c:v>
                </c:pt>
                <c:pt idx="7">
                  <c:v>Effective Evaluations</c:v>
                </c:pt>
                <c:pt idx="8">
                  <c:v>Provides Professional Development</c:v>
                </c:pt>
                <c:pt idx="9">
                  <c:v>Networking Environment</c:v>
                </c:pt>
                <c:pt idx="10">
                  <c:v>Club Community Promotion</c:v>
                </c:pt>
                <c:pt idx="11">
                  <c:v>Varied and fun meetings</c:v>
                </c:pt>
                <c:pt idx="12">
                  <c:v>Recognition of sponsorship</c:v>
                </c:pt>
                <c:pt idx="13">
                  <c:v>Formal Recognition</c:v>
                </c:pt>
                <c:pt idx="14">
                  <c:v>Club and Member Achievements publicised</c:v>
                </c:pt>
              </c:strCache>
            </c:strRef>
          </c:cat>
          <c:val>
            <c:numRef>
              <c:f>'Club Quality'!$B$6:$B$20</c:f>
              <c:numCache>
                <c:formatCode>0%</c:formatCode>
                <c:ptCount val="15"/>
                <c:pt idx="0">
                  <c:v>0.09</c:v>
                </c:pt>
                <c:pt idx="1">
                  <c:v>0</c:v>
                </c:pt>
                <c:pt idx="2">
                  <c:v>0.09</c:v>
                </c:pt>
                <c:pt idx="3">
                  <c:v>0.27</c:v>
                </c:pt>
                <c:pt idx="4">
                  <c:v>0.18</c:v>
                </c:pt>
                <c:pt idx="5">
                  <c:v>0.18</c:v>
                </c:pt>
                <c:pt idx="6">
                  <c:v>0.09</c:v>
                </c:pt>
                <c:pt idx="7">
                  <c:v>0.44999999999999996</c:v>
                </c:pt>
                <c:pt idx="8">
                  <c:v>0.5</c:v>
                </c:pt>
                <c:pt idx="9">
                  <c:v>0.36</c:v>
                </c:pt>
                <c:pt idx="10">
                  <c:v>0.64</c:v>
                </c:pt>
                <c:pt idx="11">
                  <c:v>0.09</c:v>
                </c:pt>
                <c:pt idx="12">
                  <c:v>0.54</c:v>
                </c:pt>
                <c:pt idx="13">
                  <c:v>0.09</c:v>
                </c:pt>
                <c:pt idx="1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A-4C35-AE3B-76BC50511146}"/>
            </c:ext>
          </c:extLst>
        </c:ser>
        <c:ser>
          <c:idx val="1"/>
          <c:order val="1"/>
          <c:tx>
            <c:strRef>
              <c:f>'Club Quality'!$C$5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'Club Quality'!$A$6:$A$20</c:f>
              <c:strCache>
                <c:ptCount val="15"/>
                <c:pt idx="0">
                  <c:v>Welcoming</c:v>
                </c:pt>
                <c:pt idx="1">
                  <c:v>Friendly/relaxed</c:v>
                </c:pt>
                <c:pt idx="2">
                  <c:v>Positive/ Supportive</c:v>
                </c:pt>
                <c:pt idx="3">
                  <c:v>Organised meetings</c:v>
                </c:pt>
                <c:pt idx="4">
                  <c:v>Supportive Club Leaders</c:v>
                </c:pt>
                <c:pt idx="5">
                  <c:v>Opportunities to participate</c:v>
                </c:pt>
                <c:pt idx="6">
                  <c:v>Creative TT's</c:v>
                </c:pt>
                <c:pt idx="7">
                  <c:v>Effective Evaluations</c:v>
                </c:pt>
                <c:pt idx="8">
                  <c:v>Provides Professional Development</c:v>
                </c:pt>
                <c:pt idx="9">
                  <c:v>Networking Environment</c:v>
                </c:pt>
                <c:pt idx="10">
                  <c:v>Club Community Promotion</c:v>
                </c:pt>
                <c:pt idx="11">
                  <c:v>Varied and fun meetings</c:v>
                </c:pt>
                <c:pt idx="12">
                  <c:v>Recognition of sponsorship</c:v>
                </c:pt>
                <c:pt idx="13">
                  <c:v>Formal Recognition</c:v>
                </c:pt>
                <c:pt idx="14">
                  <c:v>Club and Member Achievements publicised</c:v>
                </c:pt>
              </c:strCache>
            </c:strRef>
          </c:cat>
          <c:val>
            <c:numRef>
              <c:f>'Club Quality'!$C$6:$C$20</c:f>
              <c:numCache>
                <c:formatCode>0%</c:formatCode>
                <c:ptCount val="15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0.16</c:v>
                </c:pt>
                <c:pt idx="4">
                  <c:v>0.25</c:v>
                </c:pt>
                <c:pt idx="5">
                  <c:v>0.08</c:v>
                </c:pt>
                <c:pt idx="6">
                  <c:v>0.08</c:v>
                </c:pt>
                <c:pt idx="7">
                  <c:v>0.5</c:v>
                </c:pt>
                <c:pt idx="8">
                  <c:v>0.25</c:v>
                </c:pt>
                <c:pt idx="9">
                  <c:v>0.34</c:v>
                </c:pt>
                <c:pt idx="10">
                  <c:v>0.57999999999999996</c:v>
                </c:pt>
                <c:pt idx="11">
                  <c:v>0.08</c:v>
                </c:pt>
                <c:pt idx="12">
                  <c:v>0.41000000000000003</c:v>
                </c:pt>
                <c:pt idx="13">
                  <c:v>0.08</c:v>
                </c:pt>
                <c:pt idx="1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3A-4C35-AE3B-76BC50511146}"/>
            </c:ext>
          </c:extLst>
        </c:ser>
        <c:ser>
          <c:idx val="2"/>
          <c:order val="2"/>
          <c:tx>
            <c:strRef>
              <c:f>'Club Quality'!$D$5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'Club Quality'!$A$6:$A$20</c:f>
              <c:strCache>
                <c:ptCount val="15"/>
                <c:pt idx="0">
                  <c:v>Welcoming</c:v>
                </c:pt>
                <c:pt idx="1">
                  <c:v>Friendly/relaxed</c:v>
                </c:pt>
                <c:pt idx="2">
                  <c:v>Positive/ Supportive</c:v>
                </c:pt>
                <c:pt idx="3">
                  <c:v>Organised meetings</c:v>
                </c:pt>
                <c:pt idx="4">
                  <c:v>Supportive Club Leaders</c:v>
                </c:pt>
                <c:pt idx="5">
                  <c:v>Opportunities to participate</c:v>
                </c:pt>
                <c:pt idx="6">
                  <c:v>Creative TT's</c:v>
                </c:pt>
                <c:pt idx="7">
                  <c:v>Effective Evaluations</c:v>
                </c:pt>
                <c:pt idx="8">
                  <c:v>Provides Professional Development</c:v>
                </c:pt>
                <c:pt idx="9">
                  <c:v>Networking Environment</c:v>
                </c:pt>
                <c:pt idx="10">
                  <c:v>Club Community Promotion</c:v>
                </c:pt>
                <c:pt idx="11">
                  <c:v>Varied and fun meetings</c:v>
                </c:pt>
                <c:pt idx="12">
                  <c:v>Recognition of sponsorship</c:v>
                </c:pt>
                <c:pt idx="13">
                  <c:v>Formal Recognition</c:v>
                </c:pt>
                <c:pt idx="14">
                  <c:v>Club and Member Achievements publicised</c:v>
                </c:pt>
              </c:strCache>
            </c:strRef>
          </c:cat>
          <c:val>
            <c:numRef>
              <c:f>'Club Quality'!$D$6:$D$20</c:f>
              <c:numCache>
                <c:formatCode>0%</c:formatCode>
                <c:ptCount val="15"/>
                <c:pt idx="0">
                  <c:v>0.09</c:v>
                </c:pt>
                <c:pt idx="1">
                  <c:v>0.09</c:v>
                </c:pt>
                <c:pt idx="2">
                  <c:v>0</c:v>
                </c:pt>
                <c:pt idx="3">
                  <c:v>0.36</c:v>
                </c:pt>
                <c:pt idx="4">
                  <c:v>0.27</c:v>
                </c:pt>
                <c:pt idx="5">
                  <c:v>0.09</c:v>
                </c:pt>
                <c:pt idx="6">
                  <c:v>0.18</c:v>
                </c:pt>
                <c:pt idx="7">
                  <c:v>0.54</c:v>
                </c:pt>
                <c:pt idx="8">
                  <c:v>0.63</c:v>
                </c:pt>
                <c:pt idx="9">
                  <c:v>0.73</c:v>
                </c:pt>
                <c:pt idx="10">
                  <c:v>0.72</c:v>
                </c:pt>
                <c:pt idx="11">
                  <c:v>0.18</c:v>
                </c:pt>
                <c:pt idx="12">
                  <c:v>0.81</c:v>
                </c:pt>
                <c:pt idx="13">
                  <c:v>0.63</c:v>
                </c:pt>
                <c:pt idx="1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A-4C35-AE3B-76BC50511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986744"/>
        <c:axId val="700983144"/>
      </c:barChart>
      <c:catAx>
        <c:axId val="7009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3144"/>
        <c:crosses val="autoZero"/>
        <c:auto val="1"/>
        <c:lblAlgn val="ctr"/>
        <c:lblOffset val="100"/>
        <c:noMultiLvlLbl val="0"/>
      </c:catAx>
      <c:valAx>
        <c:axId val="7009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98674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15758349616616"/>
          <c:y val="0.10137554653313717"/>
          <c:w val="0.25430878265523932"/>
          <c:h val="9.8831354500143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152401</xdr:rowOff>
    </xdr:from>
    <xdr:to>
      <xdr:col>12</xdr:col>
      <xdr:colOff>495300</xdr:colOff>
      <xdr:row>18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37F508-3B43-4B63-AF7C-893E7AD8E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29</xdr:col>
      <xdr:colOff>47625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DCEDD2-F96E-451C-9EF7-45FA1224B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152401</xdr:rowOff>
    </xdr:from>
    <xdr:to>
      <xdr:col>12</xdr:col>
      <xdr:colOff>495300</xdr:colOff>
      <xdr:row>18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9E6F3-5047-4A36-ADDC-C83A8FA75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29</xdr:col>
      <xdr:colOff>47625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1665F9-1988-42EA-A8C5-27087560A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152401</xdr:rowOff>
    </xdr:from>
    <xdr:to>
      <xdr:col>12</xdr:col>
      <xdr:colOff>495300</xdr:colOff>
      <xdr:row>18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590EE9-EDB9-417E-8D5B-1606FC3F3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29</xdr:col>
      <xdr:colOff>47625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3FAACB-CF64-435D-BD66-3A300340C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0</xdr:row>
      <xdr:rowOff>152401</xdr:rowOff>
    </xdr:from>
    <xdr:to>
      <xdr:col>12</xdr:col>
      <xdr:colOff>495300</xdr:colOff>
      <xdr:row>18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69DC1-B712-4E39-A261-ECC9A5ECB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0</xdr:rowOff>
    </xdr:from>
    <xdr:to>
      <xdr:col>29</xdr:col>
      <xdr:colOff>47625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F9AD3F-C22D-4320-970D-CEA445C1B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4</xdr:row>
      <xdr:rowOff>9525</xdr:rowOff>
    </xdr:from>
    <xdr:to>
      <xdr:col>17</xdr:col>
      <xdr:colOff>400050</xdr:colOff>
      <xdr:row>13</xdr:row>
      <xdr:rowOff>466726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D541A-FF51-DAE4-9F11-D56BF93EB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5A93-5CD5-41AD-9808-085AEDA65D50}">
  <sheetPr>
    <tabColor theme="8" tint="0.39997558519241921"/>
  </sheetPr>
  <dimension ref="A1:V29"/>
  <sheetViews>
    <sheetView workbookViewId="0">
      <selection activeCell="D1" sqref="D1"/>
    </sheetView>
  </sheetViews>
  <sheetFormatPr defaultRowHeight="14.5" x14ac:dyDescent="0.35"/>
  <cols>
    <col min="1" max="1" width="16" customWidth="1"/>
    <col min="2" max="2" width="11.7265625" customWidth="1"/>
    <col min="3" max="3" width="9.1796875" customWidth="1"/>
    <col min="4" max="4" width="11.1796875" customWidth="1"/>
    <col min="5" max="6" width="9.1796875" customWidth="1"/>
    <col min="7" max="7" width="10.81640625" customWidth="1"/>
    <col min="8" max="8" width="9.1796875" customWidth="1"/>
    <col min="9" max="9" width="11.81640625" customWidth="1"/>
    <col min="10" max="10" width="13.81640625" customWidth="1"/>
    <col min="11" max="11" width="12.453125" customWidth="1"/>
    <col min="12" max="12" width="10.54296875" customWidth="1"/>
    <col min="14" max="14" width="15" bestFit="1" customWidth="1"/>
    <col min="15" max="15" width="11.7265625" customWidth="1"/>
    <col min="16" max="16" width="10.26953125" customWidth="1"/>
  </cols>
  <sheetData>
    <row r="1" spans="1:17" x14ac:dyDescent="0.35">
      <c r="A1" s="9" t="s">
        <v>60</v>
      </c>
    </row>
    <row r="2" spans="1:17" x14ac:dyDescent="0.35">
      <c r="A2" s="9" t="s">
        <v>75</v>
      </c>
    </row>
    <row r="3" spans="1:17" x14ac:dyDescent="0.35">
      <c r="A3" s="25" t="s">
        <v>76</v>
      </c>
    </row>
    <row r="4" spans="1:17" x14ac:dyDescent="0.35">
      <c r="A4" s="9"/>
    </row>
    <row r="5" spans="1:17" x14ac:dyDescent="0.35">
      <c r="A5" s="38" t="s">
        <v>77</v>
      </c>
      <c r="B5" s="9">
        <v>2023</v>
      </c>
      <c r="C5" s="9">
        <v>2022</v>
      </c>
      <c r="D5" s="9">
        <v>2020</v>
      </c>
      <c r="N5" s="38" t="s">
        <v>78</v>
      </c>
      <c r="O5" s="9">
        <v>2023</v>
      </c>
      <c r="P5" s="9">
        <v>2022</v>
      </c>
      <c r="Q5" s="9">
        <v>2020</v>
      </c>
    </row>
    <row r="6" spans="1:17" x14ac:dyDescent="0.35">
      <c r="A6" s="14" t="s">
        <v>68</v>
      </c>
      <c r="B6" s="35">
        <f>'2023'!C29</f>
        <v>0.55000000000000004</v>
      </c>
      <c r="C6" s="35">
        <f>'2022'!C30</f>
        <v>0.42</v>
      </c>
      <c r="D6" s="35">
        <f>'2020'!C29</f>
        <v>0.18</v>
      </c>
      <c r="N6" s="14" t="s">
        <v>68</v>
      </c>
      <c r="O6" s="35">
        <f>'2023'!C30</f>
        <v>0.36</v>
      </c>
      <c r="P6" s="20">
        <f>'2022'!AK29</f>
        <v>0.08</v>
      </c>
      <c r="Q6" s="20">
        <f>'2020'!AK28</f>
        <v>0.63</v>
      </c>
    </row>
    <row r="7" spans="1:17" ht="29" x14ac:dyDescent="0.35">
      <c r="A7" s="14" t="s">
        <v>69</v>
      </c>
      <c r="B7" s="35">
        <f>'2023'!D29</f>
        <v>0.45</v>
      </c>
      <c r="C7" s="35">
        <f>'2022'!D30</f>
        <v>0.42</v>
      </c>
      <c r="D7" s="35">
        <f>'2020'!D29</f>
        <v>0.64</v>
      </c>
      <c r="N7" s="14" t="s">
        <v>69</v>
      </c>
      <c r="O7" s="35">
        <f>'2023'!D30</f>
        <v>0.36</v>
      </c>
      <c r="P7" s="20">
        <f>'2022'!AL29</f>
        <v>0.17</v>
      </c>
      <c r="Q7" s="20">
        <f>'2020'!AL28</f>
        <v>0.63</v>
      </c>
    </row>
    <row r="8" spans="1:17" x14ac:dyDescent="0.35">
      <c r="A8" s="14" t="s">
        <v>70</v>
      </c>
      <c r="B8" s="35">
        <f>'2023'!E29</f>
        <v>0.27</v>
      </c>
      <c r="C8" s="35">
        <f>'2022'!E30</f>
        <v>0.08</v>
      </c>
      <c r="D8" s="35">
        <f>'2020'!E29</f>
        <v>0.36</v>
      </c>
      <c r="N8" s="14" t="s">
        <v>70</v>
      </c>
      <c r="O8" s="35">
        <f>'2023'!E30</f>
        <v>0.55000000000000004</v>
      </c>
      <c r="P8" s="20">
        <f>'2022'!AM29</f>
        <v>0</v>
      </c>
      <c r="Q8" s="20">
        <f>'2020'!AM28</f>
        <v>0</v>
      </c>
    </row>
    <row r="9" spans="1:17" x14ac:dyDescent="0.35">
      <c r="A9" s="14" t="s">
        <v>71</v>
      </c>
      <c r="B9" s="35">
        <f>'2023'!F29</f>
        <v>0.18</v>
      </c>
      <c r="C9" s="35">
        <f>'2022'!F30</f>
        <v>0.17</v>
      </c>
      <c r="D9" s="35">
        <f>'2020'!F29</f>
        <v>0.36</v>
      </c>
      <c r="N9" s="14" t="s">
        <v>71</v>
      </c>
      <c r="O9" s="35">
        <f>'2023'!F30</f>
        <v>0.45</v>
      </c>
      <c r="P9" s="20">
        <f>'2022'!AN29</f>
        <v>0</v>
      </c>
      <c r="Q9" s="20">
        <f>'2020'!AN28</f>
        <v>0</v>
      </c>
    </row>
    <row r="10" spans="1:17" ht="29" x14ac:dyDescent="0.35">
      <c r="A10" s="14" t="s">
        <v>72</v>
      </c>
      <c r="B10" s="35">
        <f>'2023'!G29</f>
        <v>0.27</v>
      </c>
      <c r="C10" s="35">
        <f>'2022'!G30</f>
        <v>0.33</v>
      </c>
      <c r="D10" s="35">
        <f>'2020'!G29</f>
        <v>0.45</v>
      </c>
      <c r="N10" s="14" t="s">
        <v>72</v>
      </c>
      <c r="O10" s="35">
        <f>'2023'!G30</f>
        <v>0.64</v>
      </c>
      <c r="P10" s="20">
        <f>'2022'!AO29</f>
        <v>0</v>
      </c>
      <c r="Q10" s="20">
        <f>'2020'!AO28</f>
        <v>0</v>
      </c>
    </row>
    <row r="11" spans="1:17" x14ac:dyDescent="0.35">
      <c r="A11" s="14" t="s">
        <v>73</v>
      </c>
      <c r="B11" s="35">
        <f>'2023'!H29</f>
        <v>0.36</v>
      </c>
      <c r="C11" s="35">
        <f>'2022'!H30</f>
        <v>0.25</v>
      </c>
      <c r="D11" s="35">
        <f>'2020'!H29</f>
        <v>0.55000000000000004</v>
      </c>
      <c r="N11" s="14" t="s">
        <v>73</v>
      </c>
      <c r="O11" s="35">
        <f>'2023'!H30</f>
        <v>0.55000000000000004</v>
      </c>
      <c r="P11" s="20">
        <f>'2022'!AP29</f>
        <v>0</v>
      </c>
      <c r="Q11" s="20">
        <f>'2020'!AP28</f>
        <v>0</v>
      </c>
    </row>
    <row r="12" spans="1:17" x14ac:dyDescent="0.35">
      <c r="A12" s="36"/>
      <c r="B12" s="20"/>
      <c r="C12" s="20"/>
      <c r="D12" s="20"/>
    </row>
    <row r="13" spans="1:17" x14ac:dyDescent="0.35">
      <c r="A13" s="36"/>
      <c r="B13" s="20"/>
      <c r="C13" s="20"/>
      <c r="D13" s="20"/>
    </row>
    <row r="14" spans="1:17" x14ac:dyDescent="0.35">
      <c r="A14" s="36"/>
      <c r="B14" s="20"/>
      <c r="C14" s="20"/>
      <c r="D14" s="20"/>
    </row>
    <row r="15" spans="1:17" x14ac:dyDescent="0.35">
      <c r="A15" s="36"/>
      <c r="B15" s="20"/>
      <c r="C15" s="20"/>
      <c r="D15" s="20"/>
    </row>
    <row r="16" spans="1:17" x14ac:dyDescent="0.35">
      <c r="A16" s="36"/>
      <c r="B16" s="20"/>
      <c r="C16" s="20"/>
      <c r="D16" s="20"/>
    </row>
    <row r="17" spans="1:22" x14ac:dyDescent="0.35">
      <c r="A17" s="36"/>
      <c r="B17" s="20"/>
      <c r="C17" s="20"/>
      <c r="D17" s="20"/>
    </row>
    <row r="18" spans="1:22" x14ac:dyDescent="0.35">
      <c r="A18" s="37"/>
      <c r="B18" s="20"/>
      <c r="C18" s="20"/>
      <c r="D18" s="20"/>
    </row>
    <row r="19" spans="1:22" x14ac:dyDescent="0.35">
      <c r="A19" s="36"/>
      <c r="B19" s="20"/>
      <c r="C19" s="20"/>
      <c r="D19" s="20"/>
    </row>
    <row r="20" spans="1:22" x14ac:dyDescent="0.3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2" spans="1:22" x14ac:dyDescent="0.35">
      <c r="B22" s="13" t="s">
        <v>74</v>
      </c>
      <c r="C22" s="13"/>
      <c r="D22" s="13"/>
      <c r="E22" s="13"/>
      <c r="F22" s="13"/>
      <c r="G22" s="13"/>
      <c r="H22" s="11" t="s">
        <v>1</v>
      </c>
      <c r="I22" s="11"/>
      <c r="J22" s="11"/>
      <c r="K22" s="11"/>
      <c r="L22" s="11"/>
      <c r="M22" s="11"/>
      <c r="N22" s="10" t="s">
        <v>17</v>
      </c>
      <c r="O22" s="10"/>
      <c r="P22" s="10"/>
      <c r="Q22" s="10"/>
      <c r="R22" s="10"/>
      <c r="S22" s="12" t="s">
        <v>23</v>
      </c>
      <c r="T22" s="12"/>
      <c r="U22" s="7"/>
      <c r="V22" s="7"/>
    </row>
    <row r="23" spans="1:22" ht="87" x14ac:dyDescent="0.35">
      <c r="B23" s="14" t="s">
        <v>11</v>
      </c>
      <c r="C23" s="14" t="s">
        <v>12</v>
      </c>
      <c r="D23" s="14" t="s">
        <v>13</v>
      </c>
      <c r="E23" s="14" t="s">
        <v>14</v>
      </c>
      <c r="F23" s="14" t="s">
        <v>15</v>
      </c>
      <c r="G23" s="14" t="s">
        <v>16</v>
      </c>
      <c r="H23" s="4" t="s">
        <v>2</v>
      </c>
      <c r="I23" s="5" t="s">
        <v>3</v>
      </c>
      <c r="J23" s="3" t="s">
        <v>4</v>
      </c>
      <c r="K23" s="5" t="s">
        <v>7</v>
      </c>
      <c r="L23" s="6" t="s">
        <v>9</v>
      </c>
      <c r="M23" s="5" t="s">
        <v>10</v>
      </c>
      <c r="N23" s="2" t="s">
        <v>18</v>
      </c>
      <c r="O23" s="2" t="s">
        <v>19</v>
      </c>
      <c r="P23" s="2" t="s">
        <v>20</v>
      </c>
      <c r="Q23" s="2" t="s">
        <v>21</v>
      </c>
      <c r="R23" s="22" t="s">
        <v>22</v>
      </c>
      <c r="S23" s="23" t="s">
        <v>24</v>
      </c>
      <c r="T23" s="8" t="s">
        <v>25</v>
      </c>
      <c r="U23" s="8" t="s">
        <v>26</v>
      </c>
      <c r="V23" s="8" t="s">
        <v>27</v>
      </c>
    </row>
    <row r="24" spans="1:22" x14ac:dyDescent="0.35">
      <c r="A24" t="s">
        <v>62</v>
      </c>
      <c r="B24" s="35">
        <f>'2020'!C29</f>
        <v>0.18</v>
      </c>
      <c r="C24" s="35">
        <f>'2020'!D29</f>
        <v>0.64</v>
      </c>
      <c r="D24" s="35">
        <f>'2020'!E29</f>
        <v>0.36</v>
      </c>
      <c r="E24" s="35">
        <f>'2020'!F29</f>
        <v>0.36</v>
      </c>
      <c r="F24" s="35">
        <f>'2020'!G29</f>
        <v>0.45</v>
      </c>
      <c r="G24" s="35">
        <f>'2020'!H29</f>
        <v>0.55000000000000004</v>
      </c>
      <c r="H24" s="35">
        <f>'2020'!I29</f>
        <v>0.55000000000000004</v>
      </c>
      <c r="I24" s="35">
        <f>'2020'!J29</f>
        <v>0.55000000000000004</v>
      </c>
      <c r="J24" s="35">
        <f>'2020'!K29</f>
        <v>0.45</v>
      </c>
      <c r="K24" s="35">
        <f>'2020'!L29</f>
        <v>0.45</v>
      </c>
      <c r="L24" s="35">
        <f>'2020'!M29</f>
        <v>0.55000000000000004</v>
      </c>
      <c r="M24" s="35">
        <f>'2020'!N29</f>
        <v>0.45</v>
      </c>
      <c r="N24" s="35">
        <f>'2020'!O29</f>
        <v>0.36</v>
      </c>
      <c r="O24" s="35">
        <f>'2020'!P29</f>
        <v>0.36</v>
      </c>
      <c r="P24" s="35">
        <f>'2020'!Q29</f>
        <v>0.18</v>
      </c>
      <c r="Q24" s="35">
        <f>'2020'!R29</f>
        <v>0.45</v>
      </c>
      <c r="R24" s="35">
        <f>'2020'!S29</f>
        <v>0.55000000000000004</v>
      </c>
      <c r="S24" s="35">
        <f>'2020'!T29</f>
        <v>0.36</v>
      </c>
      <c r="T24" s="35">
        <f>'2020'!U29</f>
        <v>0</v>
      </c>
      <c r="U24" s="35">
        <f>'2020'!V29</f>
        <v>0.09</v>
      </c>
      <c r="V24" s="35">
        <f>'2020'!W29</f>
        <v>0</v>
      </c>
    </row>
    <row r="25" spans="1:22" x14ac:dyDescent="0.35">
      <c r="A25" t="s">
        <v>65</v>
      </c>
      <c r="B25" s="35">
        <f>'2020'!C30</f>
        <v>0.55000000000000004</v>
      </c>
      <c r="C25" s="35">
        <f>'2020'!D30</f>
        <v>0.18</v>
      </c>
      <c r="D25" s="35">
        <f>'2020'!E30</f>
        <v>0.55000000000000004</v>
      </c>
      <c r="E25" s="35">
        <f>'2020'!F30</f>
        <v>0.36</v>
      </c>
      <c r="F25" s="35">
        <f>'2020'!G30</f>
        <v>0.45</v>
      </c>
      <c r="G25" s="35">
        <f>'2020'!H30</f>
        <v>0.45</v>
      </c>
      <c r="H25" s="35">
        <f>'2020'!I30</f>
        <v>0.18</v>
      </c>
      <c r="I25" s="35">
        <f>'2020'!J30</f>
        <v>0.36</v>
      </c>
      <c r="J25" s="35">
        <f>'2020'!K30</f>
        <v>0.36</v>
      </c>
      <c r="K25" s="35">
        <f>'2020'!L30</f>
        <v>0.27</v>
      </c>
      <c r="L25" s="35">
        <f>'2020'!M30</f>
        <v>0.09</v>
      </c>
      <c r="M25" s="35">
        <f>'2020'!N30</f>
        <v>0.18</v>
      </c>
      <c r="N25" s="35">
        <f>'2020'!O30</f>
        <v>0.09</v>
      </c>
      <c r="O25" s="35">
        <f>'2020'!P30</f>
        <v>0</v>
      </c>
      <c r="P25" s="35">
        <f>'2020'!Q30</f>
        <v>0</v>
      </c>
      <c r="Q25" s="35">
        <f>'2020'!R30</f>
        <v>0.45</v>
      </c>
      <c r="R25" s="35">
        <f>'2020'!S30</f>
        <v>0.18</v>
      </c>
      <c r="S25" s="35">
        <f>'2020'!T30</f>
        <v>0.09</v>
      </c>
      <c r="T25" s="35">
        <f>'2020'!U30</f>
        <v>0</v>
      </c>
      <c r="U25" s="35">
        <f>'2020'!V30</f>
        <v>0</v>
      </c>
      <c r="V25" s="35">
        <f>'2020'!W30</f>
        <v>0.09</v>
      </c>
    </row>
    <row r="26" spans="1:22" x14ac:dyDescent="0.35">
      <c r="A26" t="s">
        <v>63</v>
      </c>
      <c r="B26" s="35">
        <f>'2022'!C30</f>
        <v>0.42</v>
      </c>
      <c r="C26" s="35">
        <f>'2022'!D30</f>
        <v>0.42</v>
      </c>
      <c r="D26" s="35">
        <f>'2022'!E30</f>
        <v>0.08</v>
      </c>
      <c r="E26" s="35">
        <f>'2022'!F30</f>
        <v>0.17</v>
      </c>
      <c r="F26" s="35">
        <f>'2022'!G30</f>
        <v>0.33</v>
      </c>
      <c r="G26" s="35">
        <f>'2022'!H30</f>
        <v>0.25</v>
      </c>
      <c r="H26" s="35">
        <f>'2022'!I30</f>
        <v>0.5</v>
      </c>
      <c r="I26" s="35">
        <f>'2022'!J30</f>
        <v>0.25</v>
      </c>
      <c r="J26" s="35">
        <f>'2022'!K30</f>
        <v>0.08</v>
      </c>
      <c r="K26" s="35">
        <f>'2022'!L30</f>
        <v>0.33</v>
      </c>
      <c r="L26" s="35">
        <f>'2022'!M30</f>
        <v>0</v>
      </c>
      <c r="M26" s="35">
        <f>'2022'!N30</f>
        <v>0.25</v>
      </c>
      <c r="N26" s="35">
        <f>'2022'!O30</f>
        <v>0.33</v>
      </c>
      <c r="O26" s="35">
        <f>'2022'!P30</f>
        <v>0.33</v>
      </c>
      <c r="P26" s="35">
        <f>'2022'!Q30</f>
        <v>0.25</v>
      </c>
      <c r="Q26" s="35">
        <f>'2022'!R30</f>
        <v>0.5</v>
      </c>
      <c r="R26" s="35">
        <f>'2022'!S30</f>
        <v>0.33</v>
      </c>
      <c r="S26" s="35">
        <f>'2022'!T30</f>
        <v>0.42</v>
      </c>
      <c r="T26" s="35">
        <f>'2022'!U30</f>
        <v>0.25</v>
      </c>
      <c r="U26" s="35">
        <f>'2022'!V30</f>
        <v>0</v>
      </c>
      <c r="V26" s="35">
        <f>'2022'!W30</f>
        <v>0.08</v>
      </c>
    </row>
    <row r="27" spans="1:22" x14ac:dyDescent="0.35">
      <c r="A27" t="s">
        <v>66</v>
      </c>
      <c r="B27" s="35">
        <f>'2022'!C31</f>
        <v>0.5</v>
      </c>
      <c r="C27" s="35">
        <f>'2022'!D31</f>
        <v>0.42</v>
      </c>
      <c r="D27" s="35">
        <f>'2022'!E31</f>
        <v>0.67</v>
      </c>
      <c r="E27" s="35">
        <f>'2022'!F31</f>
        <v>0.57999999999999996</v>
      </c>
      <c r="F27" s="35">
        <f>'2022'!G31</f>
        <v>0.57999999999999996</v>
      </c>
      <c r="G27" s="35">
        <f>'2022'!H31</f>
        <v>0.57999999999999996</v>
      </c>
      <c r="H27" s="35">
        <f>'2022'!I31</f>
        <v>0.08</v>
      </c>
      <c r="I27" s="35">
        <f>'2022'!J31</f>
        <v>0.57999999999999996</v>
      </c>
      <c r="J27" s="35">
        <f>'2022'!K31</f>
        <v>0.42</v>
      </c>
      <c r="K27" s="35">
        <f>'2022'!L31</f>
        <v>0.42</v>
      </c>
      <c r="L27" s="35">
        <f>'2022'!M31</f>
        <v>0.33</v>
      </c>
      <c r="M27" s="35">
        <f>'2022'!N31</f>
        <v>0.33</v>
      </c>
      <c r="N27" s="35">
        <f>'2022'!O31</f>
        <v>0.33</v>
      </c>
      <c r="O27" s="35">
        <f>'2022'!P31</f>
        <v>0.17</v>
      </c>
      <c r="P27" s="35">
        <f>'2022'!Q31</f>
        <v>0.08</v>
      </c>
      <c r="Q27" s="35">
        <f>'2022'!R31</f>
        <v>0.42</v>
      </c>
      <c r="R27" s="35">
        <f>'2022'!S31</f>
        <v>0.17</v>
      </c>
      <c r="S27" s="35">
        <f>'2022'!T31</f>
        <v>0.25</v>
      </c>
      <c r="T27" s="35">
        <f>'2022'!U31</f>
        <v>0</v>
      </c>
      <c r="U27" s="35">
        <f>'2022'!V31</f>
        <v>0.08</v>
      </c>
      <c r="V27" s="35">
        <f>'2022'!W31</f>
        <v>0</v>
      </c>
    </row>
    <row r="28" spans="1:22" x14ac:dyDescent="0.35">
      <c r="A28" t="s">
        <v>64</v>
      </c>
      <c r="B28" s="35">
        <f>'2023'!C29</f>
        <v>0.55000000000000004</v>
      </c>
      <c r="C28" s="35">
        <f>'2023'!D29</f>
        <v>0.45</v>
      </c>
      <c r="D28" s="35">
        <f>'2023'!E29</f>
        <v>0.27</v>
      </c>
      <c r="E28" s="35">
        <f>'2023'!F29</f>
        <v>0.18</v>
      </c>
      <c r="F28" s="35">
        <f>'2023'!G29</f>
        <v>0.27</v>
      </c>
      <c r="G28" s="35">
        <f>'2023'!H29</f>
        <v>0.36</v>
      </c>
      <c r="H28" s="35">
        <f>'2023'!I29</f>
        <v>0.36</v>
      </c>
      <c r="I28" s="35">
        <f>'2023'!J29</f>
        <v>0.36</v>
      </c>
      <c r="J28" s="35">
        <f>'2023'!K29</f>
        <v>0.27</v>
      </c>
      <c r="K28" s="35">
        <f>'2023'!L29</f>
        <v>0.36</v>
      </c>
      <c r="L28" s="35">
        <f>'2023'!M29</f>
        <v>0.36</v>
      </c>
      <c r="M28" s="35">
        <f>'2023'!N29</f>
        <v>0.36</v>
      </c>
      <c r="N28" s="35">
        <f>'2023'!O29</f>
        <v>0.18</v>
      </c>
      <c r="O28" s="35">
        <f>'2023'!P29</f>
        <v>0.09</v>
      </c>
      <c r="P28" s="35">
        <f>'2023'!Q29</f>
        <v>0.18</v>
      </c>
      <c r="Q28" s="35">
        <f>'2023'!R29</f>
        <v>0.27</v>
      </c>
      <c r="R28" s="35">
        <f>'2023'!S29</f>
        <v>0.36</v>
      </c>
      <c r="S28" s="35">
        <f>'2023'!T29</f>
        <v>0.45</v>
      </c>
      <c r="T28" s="35">
        <f>'2023'!U29</f>
        <v>0.09</v>
      </c>
      <c r="U28" s="35">
        <f>'2023'!V29</f>
        <v>0.09</v>
      </c>
      <c r="V28" s="35">
        <f>'2023'!W29</f>
        <v>0</v>
      </c>
    </row>
    <row r="29" spans="1:22" x14ac:dyDescent="0.35">
      <c r="A29" t="s">
        <v>67</v>
      </c>
      <c r="B29" s="35">
        <f>'2023'!C30</f>
        <v>0.36</v>
      </c>
      <c r="C29" s="35">
        <f>'2023'!D30</f>
        <v>0.36</v>
      </c>
      <c r="D29" s="35">
        <f>'2023'!E30</f>
        <v>0.55000000000000004</v>
      </c>
      <c r="E29" s="35">
        <f>'2023'!F30</f>
        <v>0.45</v>
      </c>
      <c r="F29" s="35">
        <f>'2023'!G30</f>
        <v>0.64</v>
      </c>
      <c r="G29" s="35">
        <f>'2023'!H30</f>
        <v>0.55000000000000004</v>
      </c>
      <c r="H29" s="35">
        <f>'2023'!I30</f>
        <v>0.27</v>
      </c>
      <c r="I29" s="35">
        <f>'2023'!J30</f>
        <v>0.45</v>
      </c>
      <c r="J29" s="35">
        <f>'2023'!K30</f>
        <v>0.36</v>
      </c>
      <c r="K29" s="35">
        <f>'2023'!L30</f>
        <v>0.27</v>
      </c>
      <c r="L29" s="35">
        <f>'2023'!M30</f>
        <v>0.09</v>
      </c>
      <c r="M29" s="35">
        <f>'2023'!N30</f>
        <v>0.18</v>
      </c>
      <c r="N29" s="35">
        <f>'2023'!O30</f>
        <v>0.18</v>
      </c>
      <c r="O29" s="35">
        <f>'2023'!P30</f>
        <v>0.18</v>
      </c>
      <c r="P29" s="35">
        <f>'2023'!Q30</f>
        <v>0.09</v>
      </c>
      <c r="Q29" s="35">
        <f>'2023'!R30</f>
        <v>0.45</v>
      </c>
      <c r="R29" s="35">
        <f>'2023'!S30</f>
        <v>0.18</v>
      </c>
      <c r="S29" s="35">
        <f>'2023'!T30</f>
        <v>0.09</v>
      </c>
      <c r="T29" s="35">
        <f>'2023'!U30</f>
        <v>0</v>
      </c>
      <c r="U29" s="35">
        <f>'2023'!V30</f>
        <v>0.18</v>
      </c>
      <c r="V29" s="35">
        <f>'2023'!W30</f>
        <v>0</v>
      </c>
    </row>
  </sheetData>
  <conditionalFormatting sqref="B20:P20">
    <cfRule type="cellIs" dxfId="534" priority="1" operator="greaterThan">
      <formula>0.33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FAA2-4460-4879-81D8-A39B5D9B4FB0}">
  <sheetPr>
    <tabColor rgb="FF92D050"/>
  </sheetPr>
  <dimension ref="A1:AE29"/>
  <sheetViews>
    <sheetView topLeftCell="K17" workbookViewId="0">
      <selection activeCell="D7" sqref="D7"/>
    </sheetView>
  </sheetViews>
  <sheetFormatPr defaultRowHeight="14.5" x14ac:dyDescent="0.35"/>
  <cols>
    <col min="1" max="1" width="19.54296875" customWidth="1"/>
    <col min="2" max="2" width="11.7265625" customWidth="1"/>
    <col min="3" max="3" width="9.1796875" customWidth="1"/>
    <col min="4" max="4" width="11.1796875" customWidth="1"/>
    <col min="5" max="5" width="11.7265625" customWidth="1"/>
    <col min="6" max="6" width="16.90625" customWidth="1"/>
    <col min="7" max="7" width="13.1796875" customWidth="1"/>
    <col min="8" max="8" width="9.1796875" customWidth="1"/>
    <col min="9" max="9" width="13.36328125" customWidth="1"/>
    <col min="10" max="10" width="13.81640625" customWidth="1"/>
    <col min="11" max="11" width="12.453125" customWidth="1"/>
    <col min="12" max="12" width="11.90625" customWidth="1"/>
    <col min="13" max="13" width="14.81640625" customWidth="1"/>
    <col min="14" max="14" width="20.7265625" customWidth="1"/>
    <col min="15" max="15" width="11.7265625" customWidth="1"/>
    <col min="16" max="16" width="17.54296875" customWidth="1"/>
    <col min="18" max="18" width="10.54296875" customWidth="1"/>
    <col min="20" max="20" width="11.54296875" customWidth="1"/>
  </cols>
  <sheetData>
    <row r="1" spans="1:31" ht="15.5" x14ac:dyDescent="0.35">
      <c r="A1" s="39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15.5" x14ac:dyDescent="0.35">
      <c r="A2" s="39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15.5" x14ac:dyDescent="0.35">
      <c r="A3" s="6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15.5" x14ac:dyDescent="0.3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ht="15.5" x14ac:dyDescent="0.35">
      <c r="A5" s="41" t="s">
        <v>77</v>
      </c>
      <c r="B5" s="39">
        <v>2023</v>
      </c>
      <c r="C5" s="39">
        <v>2022</v>
      </c>
      <c r="D5" s="39">
        <v>2020</v>
      </c>
      <c r="E5" s="40"/>
      <c r="F5" s="40"/>
      <c r="G5" s="40"/>
      <c r="H5" s="40"/>
      <c r="I5" s="40"/>
      <c r="J5" s="40"/>
      <c r="K5" s="40"/>
      <c r="L5" s="40"/>
      <c r="M5" s="40"/>
      <c r="N5" s="41" t="s">
        <v>78</v>
      </c>
      <c r="O5" s="39">
        <v>2023</v>
      </c>
      <c r="P5" s="39">
        <v>2022</v>
      </c>
      <c r="Q5" s="39">
        <v>2020</v>
      </c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1:31" ht="15.5" x14ac:dyDescent="0.35">
      <c r="A6" s="42" t="s">
        <v>2</v>
      </c>
      <c r="B6" s="43">
        <f>'2023'!I29</f>
        <v>0.36</v>
      </c>
      <c r="C6" s="43">
        <f>'2022'!I30</f>
        <v>0.5</v>
      </c>
      <c r="D6" s="43">
        <f>'2020'!I29</f>
        <v>0.55000000000000004</v>
      </c>
      <c r="E6" s="40"/>
      <c r="F6" s="40"/>
      <c r="G6" s="40"/>
      <c r="H6" s="40"/>
      <c r="I6" s="40"/>
      <c r="J6" s="40"/>
      <c r="K6" s="40"/>
      <c r="L6" s="40"/>
      <c r="M6" s="40"/>
      <c r="N6" s="42" t="s">
        <v>2</v>
      </c>
      <c r="O6" s="43">
        <f>'2023'!I30</f>
        <v>0.27</v>
      </c>
      <c r="P6" s="43">
        <f>'2022'!I31</f>
        <v>0.08</v>
      </c>
      <c r="Q6" s="43">
        <f>'2020'!I30</f>
        <v>0.18</v>
      </c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31" x14ac:dyDescent="0.35">
      <c r="A7" s="44" t="s">
        <v>79</v>
      </c>
      <c r="B7" s="43">
        <f>'2023'!J29</f>
        <v>0.36</v>
      </c>
      <c r="C7" s="43">
        <f>'2022'!J30</f>
        <v>0.25</v>
      </c>
      <c r="D7" s="43">
        <f>'2020'!J29</f>
        <v>0.55000000000000004</v>
      </c>
      <c r="E7" s="40"/>
      <c r="F7" s="40"/>
      <c r="G7" s="40"/>
      <c r="H7" s="40"/>
      <c r="I7" s="40"/>
      <c r="J7" s="40"/>
      <c r="K7" s="40"/>
      <c r="L7" s="40"/>
      <c r="M7" s="40"/>
      <c r="N7" s="44" t="s">
        <v>79</v>
      </c>
      <c r="O7" s="43">
        <f>'2023'!J30</f>
        <v>0.45</v>
      </c>
      <c r="P7" s="43">
        <f>'2022'!J31</f>
        <v>0.57999999999999996</v>
      </c>
      <c r="Q7" s="43">
        <f>'2020'!J30</f>
        <v>0.36</v>
      </c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pans="1:31" ht="15.5" x14ac:dyDescent="0.35">
      <c r="A8" s="45" t="s">
        <v>4</v>
      </c>
      <c r="B8" s="43">
        <f>'2023'!K29</f>
        <v>0.27</v>
      </c>
      <c r="C8" s="43">
        <f>'2022'!K30</f>
        <v>0.08</v>
      </c>
      <c r="D8" s="43">
        <f>'2020'!K29</f>
        <v>0.45</v>
      </c>
      <c r="E8" s="40"/>
      <c r="F8" s="40"/>
      <c r="G8" s="40"/>
      <c r="H8" s="40"/>
      <c r="I8" s="40"/>
      <c r="J8" s="40"/>
      <c r="K8" s="40"/>
      <c r="L8" s="40"/>
      <c r="M8" s="40"/>
      <c r="N8" s="45" t="s">
        <v>4</v>
      </c>
      <c r="O8" s="43">
        <f>'2023'!K30</f>
        <v>0.36</v>
      </c>
      <c r="P8" s="43">
        <f>'2022'!K31</f>
        <v>0.42</v>
      </c>
      <c r="Q8" s="43">
        <f>'2020'!K30</f>
        <v>0.36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pans="1:31" ht="31" x14ac:dyDescent="0.35">
      <c r="A9" s="44" t="s">
        <v>7</v>
      </c>
      <c r="B9" s="43">
        <f>'2023'!L29</f>
        <v>0.36</v>
      </c>
      <c r="C9" s="43">
        <f>'2022'!L30</f>
        <v>0.33</v>
      </c>
      <c r="D9" s="43">
        <f>'2020'!L29</f>
        <v>0.45</v>
      </c>
      <c r="E9" s="40"/>
      <c r="F9" s="40"/>
      <c r="G9" s="40"/>
      <c r="H9" s="40"/>
      <c r="I9" s="40"/>
      <c r="J9" s="40"/>
      <c r="K9" s="40"/>
      <c r="L9" s="40"/>
      <c r="M9" s="40"/>
      <c r="N9" s="44" t="s">
        <v>7</v>
      </c>
      <c r="O9" s="43">
        <f>'2023'!L30</f>
        <v>0.27</v>
      </c>
      <c r="P9" s="43">
        <f>'2022'!L31</f>
        <v>0.42</v>
      </c>
      <c r="Q9" s="43">
        <f>'2020'!L30</f>
        <v>0.27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pans="1:31" ht="31" x14ac:dyDescent="0.35">
      <c r="A10" s="46" t="s">
        <v>9</v>
      </c>
      <c r="B10" s="43">
        <f>'2023'!M29</f>
        <v>0.36</v>
      </c>
      <c r="C10" s="43">
        <f>'2022'!M30</f>
        <v>0</v>
      </c>
      <c r="D10" s="43">
        <f>'2020'!M29</f>
        <v>0.55000000000000004</v>
      </c>
      <c r="E10" s="40"/>
      <c r="F10" s="40"/>
      <c r="G10" s="40"/>
      <c r="H10" s="40"/>
      <c r="I10" s="40"/>
      <c r="J10" s="40"/>
      <c r="K10" s="40"/>
      <c r="L10" s="40"/>
      <c r="M10" s="40"/>
      <c r="N10" s="46" t="s">
        <v>9</v>
      </c>
      <c r="O10" s="43">
        <f>'2023'!M30</f>
        <v>0.09</v>
      </c>
      <c r="P10" s="43">
        <f>'2022'!M31</f>
        <v>0.33</v>
      </c>
      <c r="Q10" s="43">
        <f>'2020'!M30</f>
        <v>0.09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pans="1:31" ht="46.5" x14ac:dyDescent="0.35">
      <c r="A11" s="44" t="s">
        <v>10</v>
      </c>
      <c r="B11" s="43">
        <f>'2023'!N29</f>
        <v>0.36</v>
      </c>
      <c r="C11" s="43">
        <f>'2022'!N30</f>
        <v>0.25</v>
      </c>
      <c r="D11" s="43">
        <f>'2020'!N29</f>
        <v>0.45</v>
      </c>
      <c r="E11" s="40"/>
      <c r="F11" s="40"/>
      <c r="G11" s="40"/>
      <c r="H11" s="40"/>
      <c r="I11" s="40"/>
      <c r="J11" s="40"/>
      <c r="K11" s="40"/>
      <c r="L11" s="40"/>
      <c r="M11" s="40"/>
      <c r="N11" s="44" t="s">
        <v>10</v>
      </c>
      <c r="O11" s="43">
        <f>'2023'!N30</f>
        <v>0.18</v>
      </c>
      <c r="P11" s="43">
        <f>'2022'!N31</f>
        <v>0.33</v>
      </c>
      <c r="Q11" s="43">
        <f>'2020'!N30</f>
        <v>0.18</v>
      </c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ht="15.5" x14ac:dyDescent="0.35">
      <c r="A12" s="47"/>
      <c r="B12" s="48"/>
      <c r="C12" s="48"/>
      <c r="D12" s="4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1" ht="15.5" x14ac:dyDescent="0.35">
      <c r="A13" s="47"/>
      <c r="B13" s="48"/>
      <c r="C13" s="48"/>
      <c r="D13" s="48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pans="1:31" ht="15.5" x14ac:dyDescent="0.35">
      <c r="A14" s="47"/>
      <c r="B14" s="48"/>
      <c r="C14" s="48"/>
      <c r="D14" s="4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pans="1:31" ht="15.5" x14ac:dyDescent="0.35">
      <c r="A15" s="47"/>
      <c r="B15" s="48"/>
      <c r="C15" s="48"/>
      <c r="D15" s="48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1:31" ht="15.5" x14ac:dyDescent="0.35">
      <c r="A16" s="47"/>
      <c r="B16" s="48"/>
      <c r="C16" s="48"/>
      <c r="D16" s="4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ht="15.5" x14ac:dyDescent="0.35">
      <c r="A17" s="47"/>
      <c r="B17" s="48"/>
      <c r="C17" s="48"/>
      <c r="D17" s="4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1" ht="15.5" x14ac:dyDescent="0.35">
      <c r="A18" s="49"/>
      <c r="B18" s="48"/>
      <c r="C18" s="48"/>
      <c r="D18" s="4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1:31" ht="15.5" x14ac:dyDescent="0.35">
      <c r="A19" s="47"/>
      <c r="B19" s="48"/>
      <c r="C19" s="48"/>
      <c r="D19" s="4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pans="1:31" ht="15.5" x14ac:dyDescent="0.35">
      <c r="A20" s="47"/>
      <c r="B20" s="48"/>
      <c r="C20" s="48"/>
      <c r="D20" s="4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pans="1:31" ht="15.5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pans="1:31" ht="15.5" x14ac:dyDescent="0.35">
      <c r="A22" s="40"/>
      <c r="B22" s="50" t="s">
        <v>74</v>
      </c>
      <c r="C22" s="50"/>
      <c r="D22" s="50"/>
      <c r="E22" s="50"/>
      <c r="F22" s="50"/>
      <c r="G22" s="50"/>
      <c r="H22" s="51" t="s">
        <v>1</v>
      </c>
      <c r="I22" s="51"/>
      <c r="J22" s="51"/>
      <c r="K22" s="51"/>
      <c r="L22" s="51"/>
      <c r="M22" s="51"/>
      <c r="N22" s="52" t="s">
        <v>17</v>
      </c>
      <c r="O22" s="52"/>
      <c r="P22" s="52"/>
      <c r="Q22" s="52"/>
      <c r="R22" s="52"/>
      <c r="S22" s="53" t="s">
        <v>23</v>
      </c>
      <c r="T22" s="53"/>
      <c r="U22" s="54"/>
      <c r="V22" s="54"/>
      <c r="W22" s="40"/>
      <c r="X22" s="40"/>
      <c r="Y22" s="40"/>
      <c r="Z22" s="40"/>
      <c r="AA22" s="40"/>
      <c r="AB22" s="40"/>
      <c r="AC22" s="40"/>
      <c r="AD22" s="40"/>
      <c r="AE22" s="40"/>
    </row>
    <row r="23" spans="1:31" ht="93" x14ac:dyDescent="0.35">
      <c r="A23" s="40"/>
      <c r="B23" s="55" t="s">
        <v>11</v>
      </c>
      <c r="C23" s="55" t="s">
        <v>12</v>
      </c>
      <c r="D23" s="55" t="s">
        <v>13</v>
      </c>
      <c r="E23" s="55" t="s">
        <v>14</v>
      </c>
      <c r="F23" s="55" t="s">
        <v>15</v>
      </c>
      <c r="G23" s="55" t="s">
        <v>16</v>
      </c>
      <c r="H23" s="42" t="s">
        <v>2</v>
      </c>
      <c r="I23" s="44" t="s">
        <v>3</v>
      </c>
      <c r="J23" s="45" t="s">
        <v>4</v>
      </c>
      <c r="K23" s="44" t="s">
        <v>7</v>
      </c>
      <c r="L23" s="46" t="s">
        <v>9</v>
      </c>
      <c r="M23" s="44" t="s">
        <v>10</v>
      </c>
      <c r="N23" s="56" t="s">
        <v>18</v>
      </c>
      <c r="O23" s="56" t="s">
        <v>19</v>
      </c>
      <c r="P23" s="56" t="s">
        <v>20</v>
      </c>
      <c r="Q23" s="56" t="s">
        <v>21</v>
      </c>
      <c r="R23" s="57" t="s">
        <v>22</v>
      </c>
      <c r="S23" s="58" t="s">
        <v>24</v>
      </c>
      <c r="T23" s="59" t="s">
        <v>25</v>
      </c>
      <c r="U23" s="59" t="s">
        <v>26</v>
      </c>
      <c r="V23" s="59" t="s">
        <v>27</v>
      </c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ht="15.5" x14ac:dyDescent="0.35">
      <c r="A24" s="40" t="s">
        <v>62</v>
      </c>
      <c r="B24" s="43">
        <f>'2020'!C29</f>
        <v>0.18</v>
      </c>
      <c r="C24" s="43">
        <f>'2020'!D29</f>
        <v>0.64</v>
      </c>
      <c r="D24" s="43">
        <f>'2020'!E29</f>
        <v>0.36</v>
      </c>
      <c r="E24" s="43">
        <f>'2020'!F29</f>
        <v>0.36</v>
      </c>
      <c r="F24" s="43">
        <f>'2020'!G29</f>
        <v>0.45</v>
      </c>
      <c r="G24" s="43">
        <f>'2020'!H29</f>
        <v>0.55000000000000004</v>
      </c>
      <c r="H24" s="43">
        <f>'2020'!I29</f>
        <v>0.55000000000000004</v>
      </c>
      <c r="I24" s="43">
        <f>'2020'!J29</f>
        <v>0.55000000000000004</v>
      </c>
      <c r="J24" s="43">
        <f>'2020'!K29</f>
        <v>0.45</v>
      </c>
      <c r="K24" s="43">
        <f>'2020'!L29</f>
        <v>0.45</v>
      </c>
      <c r="L24" s="43">
        <f>'2020'!M29</f>
        <v>0.55000000000000004</v>
      </c>
      <c r="M24" s="43">
        <f>'2020'!N29</f>
        <v>0.45</v>
      </c>
      <c r="N24" s="43">
        <f>'2020'!O29</f>
        <v>0.36</v>
      </c>
      <c r="O24" s="43">
        <f>'2020'!P29</f>
        <v>0.36</v>
      </c>
      <c r="P24" s="43">
        <f>'2020'!Q29</f>
        <v>0.18</v>
      </c>
      <c r="Q24" s="43">
        <f>'2020'!R29</f>
        <v>0.45</v>
      </c>
      <c r="R24" s="43">
        <f>'2020'!S29</f>
        <v>0.55000000000000004</v>
      </c>
      <c r="S24" s="43">
        <f>'2020'!T29</f>
        <v>0.36</v>
      </c>
      <c r="T24" s="43">
        <f>'2020'!U29</f>
        <v>0</v>
      </c>
      <c r="U24" s="43">
        <f>'2020'!V29</f>
        <v>0.09</v>
      </c>
      <c r="V24" s="43">
        <f>'2020'!W29</f>
        <v>0</v>
      </c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ht="15.5" x14ac:dyDescent="0.35">
      <c r="A25" s="40" t="s">
        <v>65</v>
      </c>
      <c r="B25" s="43">
        <f>'2020'!C30</f>
        <v>0.55000000000000004</v>
      </c>
      <c r="C25" s="43">
        <f>'2020'!D30</f>
        <v>0.18</v>
      </c>
      <c r="D25" s="43">
        <f>'2020'!E30</f>
        <v>0.55000000000000004</v>
      </c>
      <c r="E25" s="43">
        <f>'2020'!F30</f>
        <v>0.36</v>
      </c>
      <c r="F25" s="43">
        <f>'2020'!G30</f>
        <v>0.45</v>
      </c>
      <c r="G25" s="43">
        <f>'2020'!H30</f>
        <v>0.45</v>
      </c>
      <c r="H25" s="43">
        <f>'2020'!I30</f>
        <v>0.18</v>
      </c>
      <c r="I25" s="43">
        <f>'2020'!J30</f>
        <v>0.36</v>
      </c>
      <c r="J25" s="43">
        <f>'2020'!K30</f>
        <v>0.36</v>
      </c>
      <c r="K25" s="43">
        <f>'2020'!L30</f>
        <v>0.27</v>
      </c>
      <c r="L25" s="43">
        <f>'2020'!M30</f>
        <v>0.09</v>
      </c>
      <c r="M25" s="43">
        <f>'2020'!N30</f>
        <v>0.18</v>
      </c>
      <c r="N25" s="43">
        <f>'2020'!O30</f>
        <v>0.09</v>
      </c>
      <c r="O25" s="43">
        <f>'2020'!P30</f>
        <v>0</v>
      </c>
      <c r="P25" s="43">
        <f>'2020'!Q30</f>
        <v>0</v>
      </c>
      <c r="Q25" s="43">
        <f>'2020'!R30</f>
        <v>0.45</v>
      </c>
      <c r="R25" s="43">
        <f>'2020'!S30</f>
        <v>0.18</v>
      </c>
      <c r="S25" s="43">
        <f>'2020'!T30</f>
        <v>0.09</v>
      </c>
      <c r="T25" s="43">
        <f>'2020'!U30</f>
        <v>0</v>
      </c>
      <c r="U25" s="43">
        <f>'2020'!V30</f>
        <v>0</v>
      </c>
      <c r="V25" s="43">
        <f>'2020'!W30</f>
        <v>0.09</v>
      </c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ht="15.5" x14ac:dyDescent="0.35">
      <c r="A26" s="40" t="s">
        <v>63</v>
      </c>
      <c r="B26" s="43">
        <f>'2022'!C30</f>
        <v>0.42</v>
      </c>
      <c r="C26" s="43">
        <f>'2022'!D30</f>
        <v>0.42</v>
      </c>
      <c r="D26" s="43">
        <f>'2022'!E30</f>
        <v>0.08</v>
      </c>
      <c r="E26" s="43">
        <f>'2022'!F30</f>
        <v>0.17</v>
      </c>
      <c r="F26" s="43">
        <f>'2022'!G30</f>
        <v>0.33</v>
      </c>
      <c r="G26" s="43">
        <f>'2022'!H30</f>
        <v>0.25</v>
      </c>
      <c r="H26" s="43">
        <f>'2022'!I30</f>
        <v>0.5</v>
      </c>
      <c r="I26" s="43">
        <f>'2022'!J30</f>
        <v>0.25</v>
      </c>
      <c r="J26" s="43">
        <f>'2022'!K30</f>
        <v>0.08</v>
      </c>
      <c r="K26" s="43">
        <f>'2022'!L30</f>
        <v>0.33</v>
      </c>
      <c r="L26" s="43">
        <f>'2022'!M30</f>
        <v>0</v>
      </c>
      <c r="M26" s="43">
        <f>'2022'!N30</f>
        <v>0.25</v>
      </c>
      <c r="N26" s="43">
        <f>'2022'!O30</f>
        <v>0.33</v>
      </c>
      <c r="O26" s="43">
        <f>'2022'!P30</f>
        <v>0.33</v>
      </c>
      <c r="P26" s="43">
        <f>'2022'!Q30</f>
        <v>0.25</v>
      </c>
      <c r="Q26" s="43">
        <f>'2022'!R30</f>
        <v>0.5</v>
      </c>
      <c r="R26" s="43">
        <f>'2022'!S30</f>
        <v>0.33</v>
      </c>
      <c r="S26" s="43">
        <f>'2022'!T30</f>
        <v>0.42</v>
      </c>
      <c r="T26" s="43">
        <f>'2022'!U30</f>
        <v>0.25</v>
      </c>
      <c r="U26" s="43">
        <f>'2022'!V30</f>
        <v>0</v>
      </c>
      <c r="V26" s="43">
        <f>'2022'!W30</f>
        <v>0.08</v>
      </c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ht="15.5" x14ac:dyDescent="0.35">
      <c r="A27" s="40" t="s">
        <v>66</v>
      </c>
      <c r="B27" s="43">
        <f>'2022'!C31</f>
        <v>0.5</v>
      </c>
      <c r="C27" s="43">
        <f>'2022'!D31</f>
        <v>0.42</v>
      </c>
      <c r="D27" s="43">
        <f>'2022'!E31</f>
        <v>0.67</v>
      </c>
      <c r="E27" s="43">
        <f>'2022'!F31</f>
        <v>0.57999999999999996</v>
      </c>
      <c r="F27" s="43">
        <f>'2022'!G31</f>
        <v>0.57999999999999996</v>
      </c>
      <c r="G27" s="43">
        <f>'2022'!H31</f>
        <v>0.57999999999999996</v>
      </c>
      <c r="H27" s="43">
        <f>'2022'!I31</f>
        <v>0.08</v>
      </c>
      <c r="I27" s="43">
        <f>'2022'!J31</f>
        <v>0.57999999999999996</v>
      </c>
      <c r="J27" s="43">
        <f>'2022'!K31</f>
        <v>0.42</v>
      </c>
      <c r="K27" s="43">
        <f>'2022'!L31</f>
        <v>0.42</v>
      </c>
      <c r="L27" s="43">
        <f>'2022'!M31</f>
        <v>0.33</v>
      </c>
      <c r="M27" s="43">
        <f>'2022'!N31</f>
        <v>0.33</v>
      </c>
      <c r="N27" s="43">
        <f>'2022'!O31</f>
        <v>0.33</v>
      </c>
      <c r="O27" s="43">
        <f>'2022'!P31</f>
        <v>0.17</v>
      </c>
      <c r="P27" s="43">
        <f>'2022'!Q31</f>
        <v>0.08</v>
      </c>
      <c r="Q27" s="43">
        <f>'2022'!R31</f>
        <v>0.42</v>
      </c>
      <c r="R27" s="43">
        <f>'2022'!S31</f>
        <v>0.17</v>
      </c>
      <c r="S27" s="43">
        <f>'2022'!T31</f>
        <v>0.25</v>
      </c>
      <c r="T27" s="43">
        <f>'2022'!U31</f>
        <v>0</v>
      </c>
      <c r="U27" s="43">
        <f>'2022'!V31</f>
        <v>0.08</v>
      </c>
      <c r="V27" s="43">
        <f>'2022'!W31</f>
        <v>0</v>
      </c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ht="15.5" x14ac:dyDescent="0.35">
      <c r="A28" s="40" t="s">
        <v>64</v>
      </c>
      <c r="B28" s="43">
        <f>'2023'!C29</f>
        <v>0.55000000000000004</v>
      </c>
      <c r="C28" s="43">
        <f>'2023'!D29</f>
        <v>0.45</v>
      </c>
      <c r="D28" s="43">
        <f>'2023'!E29</f>
        <v>0.27</v>
      </c>
      <c r="E28" s="43">
        <f>'2023'!F29</f>
        <v>0.18</v>
      </c>
      <c r="F28" s="43">
        <f>'2023'!G29</f>
        <v>0.27</v>
      </c>
      <c r="G28" s="43">
        <f>'2023'!H29</f>
        <v>0.36</v>
      </c>
      <c r="H28" s="43">
        <f>'2023'!I29</f>
        <v>0.36</v>
      </c>
      <c r="I28" s="43">
        <f>'2023'!J29</f>
        <v>0.36</v>
      </c>
      <c r="J28" s="43">
        <f>'2023'!K29</f>
        <v>0.27</v>
      </c>
      <c r="K28" s="43">
        <f>'2023'!L29</f>
        <v>0.36</v>
      </c>
      <c r="L28" s="43">
        <f>'2023'!M29</f>
        <v>0.36</v>
      </c>
      <c r="M28" s="43">
        <f>'2023'!N29</f>
        <v>0.36</v>
      </c>
      <c r="N28" s="43">
        <f>'2023'!O29</f>
        <v>0.18</v>
      </c>
      <c r="O28" s="43">
        <f>'2023'!P29</f>
        <v>0.09</v>
      </c>
      <c r="P28" s="43">
        <f>'2023'!Q29</f>
        <v>0.18</v>
      </c>
      <c r="Q28" s="43">
        <f>'2023'!R29</f>
        <v>0.27</v>
      </c>
      <c r="R28" s="43">
        <f>'2023'!S29</f>
        <v>0.36</v>
      </c>
      <c r="S28" s="43">
        <f>'2023'!T29</f>
        <v>0.45</v>
      </c>
      <c r="T28" s="43">
        <f>'2023'!U29</f>
        <v>0.09</v>
      </c>
      <c r="U28" s="43">
        <f>'2023'!V29</f>
        <v>0.09</v>
      </c>
      <c r="V28" s="43">
        <f>'2023'!W29</f>
        <v>0</v>
      </c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ht="15.5" x14ac:dyDescent="0.35">
      <c r="A29" s="40" t="s">
        <v>67</v>
      </c>
      <c r="B29" s="43">
        <f>'2023'!C30</f>
        <v>0.36</v>
      </c>
      <c r="C29" s="43">
        <f>'2023'!D30</f>
        <v>0.36</v>
      </c>
      <c r="D29" s="43">
        <f>'2023'!E30</f>
        <v>0.55000000000000004</v>
      </c>
      <c r="E29" s="43">
        <f>'2023'!F30</f>
        <v>0.45</v>
      </c>
      <c r="F29" s="43">
        <f>'2023'!G30</f>
        <v>0.64</v>
      </c>
      <c r="G29" s="43">
        <f>'2023'!H30</f>
        <v>0.55000000000000004</v>
      </c>
      <c r="H29" s="43">
        <f>'2023'!I30</f>
        <v>0.27</v>
      </c>
      <c r="I29" s="43">
        <f>'2023'!J30</f>
        <v>0.45</v>
      </c>
      <c r="J29" s="43">
        <f>'2023'!K30</f>
        <v>0.36</v>
      </c>
      <c r="K29" s="43">
        <f>'2023'!L30</f>
        <v>0.27</v>
      </c>
      <c r="L29" s="43">
        <f>'2023'!M30</f>
        <v>0.09</v>
      </c>
      <c r="M29" s="43">
        <f>'2023'!N30</f>
        <v>0.18</v>
      </c>
      <c r="N29" s="43">
        <f>'2023'!O30</f>
        <v>0.18</v>
      </c>
      <c r="O29" s="43">
        <f>'2023'!P30</f>
        <v>0.18</v>
      </c>
      <c r="P29" s="43">
        <f>'2023'!Q30</f>
        <v>0.09</v>
      </c>
      <c r="Q29" s="43">
        <f>'2023'!R30</f>
        <v>0.45</v>
      </c>
      <c r="R29" s="43">
        <f>'2023'!S30</f>
        <v>0.18</v>
      </c>
      <c r="S29" s="43">
        <f>'2023'!T30</f>
        <v>0.09</v>
      </c>
      <c r="T29" s="43">
        <f>'2023'!U30</f>
        <v>0</v>
      </c>
      <c r="U29" s="43">
        <f>'2023'!V30</f>
        <v>0.18</v>
      </c>
      <c r="V29" s="43">
        <f>'2023'!W30</f>
        <v>0</v>
      </c>
      <c r="W29" s="40"/>
      <c r="X29" s="40"/>
      <c r="Y29" s="40"/>
      <c r="Z29" s="40"/>
      <c r="AA29" s="40"/>
      <c r="AB29" s="40"/>
      <c r="AC29" s="40"/>
      <c r="AD29" s="40"/>
      <c r="AE29" s="4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B393A-5D22-4130-B1FC-2E201179BB94}">
  <sheetPr>
    <tabColor rgb="FFFFFF00"/>
  </sheetPr>
  <dimension ref="A1:Z33"/>
  <sheetViews>
    <sheetView topLeftCell="A19" workbookViewId="0">
      <selection activeCell="A3" sqref="A3"/>
    </sheetView>
  </sheetViews>
  <sheetFormatPr defaultRowHeight="14.5" x14ac:dyDescent="0.35"/>
  <cols>
    <col min="1" max="1" width="19.1796875" customWidth="1"/>
    <col min="2" max="2" width="11.7265625" customWidth="1"/>
    <col min="3" max="3" width="9.1796875" customWidth="1"/>
    <col min="4" max="4" width="11.1796875" customWidth="1"/>
    <col min="5" max="5" width="14.1796875" customWidth="1"/>
    <col min="6" max="6" width="16.26953125" customWidth="1"/>
    <col min="7" max="7" width="14.36328125" customWidth="1"/>
    <col min="8" max="8" width="9.1796875" customWidth="1"/>
    <col min="9" max="9" width="15.36328125" customWidth="1"/>
    <col min="10" max="10" width="13.81640625" customWidth="1"/>
    <col min="11" max="11" width="12.453125" customWidth="1"/>
    <col min="12" max="12" width="11.6328125" customWidth="1"/>
    <col min="13" max="13" width="15" customWidth="1"/>
    <col min="14" max="14" width="18.36328125" customWidth="1"/>
    <col min="15" max="15" width="11.7265625" customWidth="1"/>
    <col min="16" max="16" width="16.36328125" customWidth="1"/>
    <col min="18" max="18" width="13.453125" customWidth="1"/>
    <col min="20" max="20" width="11.26953125" customWidth="1"/>
  </cols>
  <sheetData>
    <row r="1" spans="1:26" ht="15.5" x14ac:dyDescent="0.35">
      <c r="A1" s="39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.5" x14ac:dyDescent="0.35">
      <c r="A2" s="39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.5" x14ac:dyDescent="0.35">
      <c r="A3" s="6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5" x14ac:dyDescent="0.3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.5" x14ac:dyDescent="0.35">
      <c r="A5" s="41" t="s">
        <v>77</v>
      </c>
      <c r="B5" s="39">
        <v>2023</v>
      </c>
      <c r="C5" s="39">
        <v>2022</v>
      </c>
      <c r="D5" s="39">
        <v>2020</v>
      </c>
      <c r="E5" s="40"/>
      <c r="F5" s="40"/>
      <c r="G5" s="40"/>
      <c r="H5" s="40"/>
      <c r="I5" s="40"/>
      <c r="J5" s="40"/>
      <c r="K5" s="40"/>
      <c r="L5" s="40"/>
      <c r="M5" s="40"/>
      <c r="N5" s="41" t="s">
        <v>78</v>
      </c>
      <c r="O5" s="39">
        <v>2023</v>
      </c>
      <c r="P5" s="39">
        <v>2022</v>
      </c>
      <c r="Q5" s="39">
        <v>2020</v>
      </c>
      <c r="R5" s="40"/>
      <c r="S5" s="40"/>
      <c r="T5" s="40"/>
      <c r="U5" s="40"/>
      <c r="V5" s="40"/>
      <c r="W5" s="40"/>
      <c r="X5" s="40"/>
      <c r="Y5" s="40"/>
      <c r="Z5" s="40"/>
    </row>
    <row r="6" spans="1:26" ht="15.5" x14ac:dyDescent="0.35">
      <c r="A6" s="56" t="s">
        <v>18</v>
      </c>
      <c r="B6" s="43">
        <f>'2023'!O29</f>
        <v>0.18</v>
      </c>
      <c r="C6" s="43">
        <f>'2022'!O30</f>
        <v>0.33</v>
      </c>
      <c r="D6" s="43">
        <f>'2020'!O29</f>
        <v>0.36</v>
      </c>
      <c r="E6" s="40"/>
      <c r="F6" s="40"/>
      <c r="G6" s="40"/>
      <c r="H6" s="40"/>
      <c r="I6" s="40"/>
      <c r="J6" s="40"/>
      <c r="K6" s="40"/>
      <c r="L6" s="40"/>
      <c r="M6" s="40"/>
      <c r="N6" s="56" t="s">
        <v>18</v>
      </c>
      <c r="O6" s="43">
        <f>'2023'!O30</f>
        <v>0.18</v>
      </c>
      <c r="P6" s="43">
        <f>'2022'!O31</f>
        <v>0.33</v>
      </c>
      <c r="Q6" s="43">
        <f>'2020'!O30</f>
        <v>0.09</v>
      </c>
      <c r="R6" s="40"/>
      <c r="S6" s="40"/>
      <c r="T6" s="40"/>
      <c r="U6" s="40"/>
      <c r="V6" s="40"/>
      <c r="W6" s="40"/>
      <c r="X6" s="40"/>
      <c r="Y6" s="40"/>
      <c r="Z6" s="40"/>
    </row>
    <row r="7" spans="1:26" ht="31" x14ac:dyDescent="0.35">
      <c r="A7" s="56" t="s">
        <v>19</v>
      </c>
      <c r="B7" s="43">
        <f>'2023'!P29</f>
        <v>0.09</v>
      </c>
      <c r="C7" s="43">
        <f>'2022'!P30</f>
        <v>0.33</v>
      </c>
      <c r="D7" s="43">
        <f>'2020'!P29</f>
        <v>0.36</v>
      </c>
      <c r="E7" s="40"/>
      <c r="F7" s="40"/>
      <c r="G7" s="40"/>
      <c r="H7" s="40"/>
      <c r="I7" s="40"/>
      <c r="J7" s="40"/>
      <c r="K7" s="40"/>
      <c r="L7" s="40"/>
      <c r="M7" s="40"/>
      <c r="N7" s="56" t="s">
        <v>19</v>
      </c>
      <c r="O7" s="43">
        <f>'2023'!P30</f>
        <v>0.18</v>
      </c>
      <c r="P7" s="43">
        <f>'2022'!P31</f>
        <v>0.17</v>
      </c>
      <c r="Q7" s="43">
        <f>'2020'!P30</f>
        <v>0</v>
      </c>
      <c r="R7" s="40"/>
      <c r="S7" s="40"/>
      <c r="T7" s="40"/>
      <c r="U7" s="40"/>
      <c r="V7" s="40"/>
      <c r="W7" s="40"/>
      <c r="X7" s="40"/>
      <c r="Y7" s="40"/>
      <c r="Z7" s="40"/>
    </row>
    <row r="8" spans="1:26" ht="46.5" x14ac:dyDescent="0.35">
      <c r="A8" s="56" t="s">
        <v>20</v>
      </c>
      <c r="B8" s="43">
        <f>'2023'!Q29</f>
        <v>0.18</v>
      </c>
      <c r="C8" s="43">
        <f>'2022'!Q30</f>
        <v>0.25</v>
      </c>
      <c r="D8" s="43">
        <f>'2020'!Q29</f>
        <v>0.18</v>
      </c>
      <c r="E8" s="40"/>
      <c r="F8" s="40"/>
      <c r="G8" s="40"/>
      <c r="H8" s="40"/>
      <c r="I8" s="40"/>
      <c r="J8" s="40"/>
      <c r="K8" s="40"/>
      <c r="L8" s="40"/>
      <c r="M8" s="40"/>
      <c r="N8" s="56" t="s">
        <v>20</v>
      </c>
      <c r="O8" s="43">
        <f>'2023'!Q30</f>
        <v>0.09</v>
      </c>
      <c r="P8" s="43">
        <f>'2022'!Q31</f>
        <v>0.08</v>
      </c>
      <c r="Q8" s="43">
        <f>'2020'!Q30</f>
        <v>0</v>
      </c>
      <c r="R8" s="40"/>
      <c r="S8" s="40"/>
      <c r="T8" s="40"/>
      <c r="U8" s="40"/>
      <c r="V8" s="40"/>
      <c r="W8" s="40"/>
      <c r="X8" s="40"/>
      <c r="Y8" s="40"/>
      <c r="Z8" s="40"/>
    </row>
    <row r="9" spans="1:26" ht="15.5" x14ac:dyDescent="0.35">
      <c r="A9" s="56" t="s">
        <v>21</v>
      </c>
      <c r="B9" s="43">
        <f>'2023'!R29</f>
        <v>0.27</v>
      </c>
      <c r="C9" s="43">
        <f>'2022'!R30</f>
        <v>0.5</v>
      </c>
      <c r="D9" s="43">
        <f>'2020'!R29</f>
        <v>0.45</v>
      </c>
      <c r="E9" s="40"/>
      <c r="F9" s="40"/>
      <c r="G9" s="40"/>
      <c r="H9" s="40"/>
      <c r="I9" s="40"/>
      <c r="J9" s="40"/>
      <c r="K9" s="40"/>
      <c r="L9" s="40"/>
      <c r="M9" s="40"/>
      <c r="N9" s="56" t="s">
        <v>21</v>
      </c>
      <c r="O9" s="43">
        <f>'2023'!R30</f>
        <v>0.45</v>
      </c>
      <c r="P9" s="43">
        <f>'2022'!R31</f>
        <v>0.42</v>
      </c>
      <c r="Q9" s="43">
        <f>'2020'!R30</f>
        <v>0.45</v>
      </c>
      <c r="R9" s="40"/>
      <c r="S9" s="40"/>
      <c r="T9" s="40"/>
      <c r="U9" s="40"/>
      <c r="V9" s="40"/>
      <c r="W9" s="40"/>
      <c r="X9" s="40"/>
      <c r="Y9" s="40"/>
      <c r="Z9" s="40"/>
    </row>
    <row r="10" spans="1:26" ht="31" x14ac:dyDescent="0.35">
      <c r="A10" s="57" t="s">
        <v>22</v>
      </c>
      <c r="B10" s="43">
        <f>'2023'!S29</f>
        <v>0.36</v>
      </c>
      <c r="C10" s="43">
        <f>'2022'!S30</f>
        <v>0.33</v>
      </c>
      <c r="D10" s="43">
        <f>'2020'!S29</f>
        <v>0.55000000000000004</v>
      </c>
      <c r="E10" s="40"/>
      <c r="F10" s="40"/>
      <c r="G10" s="40"/>
      <c r="H10" s="40"/>
      <c r="I10" s="40"/>
      <c r="J10" s="40"/>
      <c r="K10" s="40"/>
      <c r="L10" s="40"/>
      <c r="M10" s="40"/>
      <c r="N10" s="57" t="s">
        <v>22</v>
      </c>
      <c r="O10" s="43">
        <f>'2023'!S30</f>
        <v>0.18</v>
      </c>
      <c r="P10" s="43">
        <f>'2022'!S31</f>
        <v>0.17</v>
      </c>
      <c r="Q10" s="43">
        <f>'2020'!S30</f>
        <v>0.18</v>
      </c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5.5" x14ac:dyDescent="0.35">
      <c r="A11" s="47"/>
      <c r="B11" s="43"/>
      <c r="C11" s="43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3"/>
      <c r="P11" s="43"/>
      <c r="Q11" s="43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5.5" x14ac:dyDescent="0.35">
      <c r="A12" s="47"/>
      <c r="B12" s="48"/>
      <c r="C12" s="48"/>
      <c r="D12" s="4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5.5" x14ac:dyDescent="0.35">
      <c r="A13" s="47"/>
      <c r="B13" s="48"/>
      <c r="C13" s="48"/>
      <c r="D13" s="48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5.5" x14ac:dyDescent="0.35">
      <c r="A14" s="47"/>
      <c r="B14" s="48"/>
      <c r="C14" s="48"/>
      <c r="D14" s="48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5.5" x14ac:dyDescent="0.35">
      <c r="A15" s="47"/>
      <c r="B15" s="48"/>
      <c r="C15" s="48"/>
      <c r="D15" s="48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.5" x14ac:dyDescent="0.35">
      <c r="A16" s="47"/>
      <c r="B16" s="48"/>
      <c r="C16" s="48"/>
      <c r="D16" s="48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.5" x14ac:dyDescent="0.35">
      <c r="A17" s="47"/>
      <c r="B17" s="48"/>
      <c r="C17" s="48"/>
      <c r="D17" s="4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.5" x14ac:dyDescent="0.35">
      <c r="A18" s="49"/>
      <c r="B18" s="48"/>
      <c r="C18" s="48"/>
      <c r="D18" s="48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.5" x14ac:dyDescent="0.35">
      <c r="A19" s="47"/>
      <c r="B19" s="48"/>
      <c r="C19" s="48"/>
      <c r="D19" s="48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.5" x14ac:dyDescent="0.35">
      <c r="A20" s="47"/>
      <c r="B20" s="48"/>
      <c r="C20" s="48"/>
      <c r="D20" s="4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5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.5" x14ac:dyDescent="0.35">
      <c r="A22" s="40"/>
      <c r="B22" s="50" t="s">
        <v>74</v>
      </c>
      <c r="C22" s="50"/>
      <c r="D22" s="50"/>
      <c r="E22" s="50"/>
      <c r="F22" s="50"/>
      <c r="G22" s="50"/>
      <c r="H22" s="51" t="s">
        <v>1</v>
      </c>
      <c r="I22" s="51"/>
      <c r="J22" s="51"/>
      <c r="K22" s="51"/>
      <c r="L22" s="51"/>
      <c r="M22" s="51"/>
      <c r="N22" s="52" t="s">
        <v>17</v>
      </c>
      <c r="O22" s="52"/>
      <c r="P22" s="52"/>
      <c r="Q22" s="52"/>
      <c r="R22" s="52"/>
      <c r="S22" s="53" t="s">
        <v>23</v>
      </c>
      <c r="T22" s="53"/>
      <c r="U22" s="54"/>
      <c r="V22" s="54"/>
      <c r="W22" s="40"/>
      <c r="X22" s="40"/>
      <c r="Y22" s="40"/>
      <c r="Z22" s="40"/>
    </row>
    <row r="23" spans="1:26" ht="93" x14ac:dyDescent="0.35">
      <c r="A23" s="40"/>
      <c r="B23" s="55" t="s">
        <v>11</v>
      </c>
      <c r="C23" s="55" t="s">
        <v>12</v>
      </c>
      <c r="D23" s="55" t="s">
        <v>13</v>
      </c>
      <c r="E23" s="55" t="s">
        <v>14</v>
      </c>
      <c r="F23" s="55" t="s">
        <v>15</v>
      </c>
      <c r="G23" s="55" t="s">
        <v>16</v>
      </c>
      <c r="H23" s="42" t="s">
        <v>2</v>
      </c>
      <c r="I23" s="44" t="s">
        <v>3</v>
      </c>
      <c r="J23" s="45" t="s">
        <v>4</v>
      </c>
      <c r="K23" s="44" t="s">
        <v>7</v>
      </c>
      <c r="L23" s="46" t="s">
        <v>9</v>
      </c>
      <c r="M23" s="44" t="s">
        <v>10</v>
      </c>
      <c r="N23" s="56" t="s">
        <v>18</v>
      </c>
      <c r="O23" s="56" t="s">
        <v>19</v>
      </c>
      <c r="P23" s="56" t="s">
        <v>20</v>
      </c>
      <c r="Q23" s="56" t="s">
        <v>21</v>
      </c>
      <c r="R23" s="57" t="s">
        <v>22</v>
      </c>
      <c r="S23" s="58" t="s">
        <v>24</v>
      </c>
      <c r="T23" s="59" t="s">
        <v>25</v>
      </c>
      <c r="U23" s="59" t="s">
        <v>26</v>
      </c>
      <c r="V23" s="59" t="s">
        <v>27</v>
      </c>
      <c r="W23" s="40"/>
      <c r="X23" s="40"/>
      <c r="Y23" s="40"/>
      <c r="Z23" s="40"/>
    </row>
    <row r="24" spans="1:26" ht="15.5" x14ac:dyDescent="0.35">
      <c r="A24" s="40" t="s">
        <v>62</v>
      </c>
      <c r="B24" s="43">
        <f>'2020'!C29</f>
        <v>0.18</v>
      </c>
      <c r="C24" s="43">
        <f>'2020'!D29</f>
        <v>0.64</v>
      </c>
      <c r="D24" s="43">
        <f>'2020'!E29</f>
        <v>0.36</v>
      </c>
      <c r="E24" s="43">
        <f>'2020'!F29</f>
        <v>0.36</v>
      </c>
      <c r="F24" s="43">
        <f>'2020'!G29</f>
        <v>0.45</v>
      </c>
      <c r="G24" s="43">
        <f>'2020'!H29</f>
        <v>0.55000000000000004</v>
      </c>
      <c r="H24" s="43">
        <f>'2020'!I29</f>
        <v>0.55000000000000004</v>
      </c>
      <c r="I24" s="43">
        <f>'2020'!J29</f>
        <v>0.55000000000000004</v>
      </c>
      <c r="J24" s="43">
        <f>'2020'!K29</f>
        <v>0.45</v>
      </c>
      <c r="K24" s="43">
        <f>'2020'!L29</f>
        <v>0.45</v>
      </c>
      <c r="L24" s="43">
        <f>'2020'!M29</f>
        <v>0.55000000000000004</v>
      </c>
      <c r="M24" s="43">
        <f>'2020'!N29</f>
        <v>0.45</v>
      </c>
      <c r="N24" s="43">
        <f>'2020'!O29</f>
        <v>0.36</v>
      </c>
      <c r="O24" s="43">
        <f>'2020'!P29</f>
        <v>0.36</v>
      </c>
      <c r="P24" s="43">
        <f>'2020'!Q29</f>
        <v>0.18</v>
      </c>
      <c r="Q24" s="43">
        <f>'2020'!R29</f>
        <v>0.45</v>
      </c>
      <c r="R24" s="43">
        <f>'2020'!S29</f>
        <v>0.55000000000000004</v>
      </c>
      <c r="S24" s="43">
        <f>'2020'!T29</f>
        <v>0.36</v>
      </c>
      <c r="T24" s="43">
        <f>'2020'!U29</f>
        <v>0</v>
      </c>
      <c r="U24" s="43">
        <f>'2020'!V29</f>
        <v>0.09</v>
      </c>
      <c r="V24" s="43">
        <f>'2020'!W29</f>
        <v>0</v>
      </c>
      <c r="W24" s="40"/>
      <c r="X24" s="40"/>
      <c r="Y24" s="40"/>
      <c r="Z24" s="40"/>
    </row>
    <row r="25" spans="1:26" ht="15.5" x14ac:dyDescent="0.35">
      <c r="A25" s="40" t="s">
        <v>65</v>
      </c>
      <c r="B25" s="43">
        <f>'2020'!C30</f>
        <v>0.55000000000000004</v>
      </c>
      <c r="C25" s="43">
        <f>'2020'!D30</f>
        <v>0.18</v>
      </c>
      <c r="D25" s="43">
        <f>'2020'!E30</f>
        <v>0.55000000000000004</v>
      </c>
      <c r="E25" s="43">
        <f>'2020'!F30</f>
        <v>0.36</v>
      </c>
      <c r="F25" s="43">
        <f>'2020'!G30</f>
        <v>0.45</v>
      </c>
      <c r="G25" s="43">
        <f>'2020'!H30</f>
        <v>0.45</v>
      </c>
      <c r="H25" s="43">
        <f>'2020'!I30</f>
        <v>0.18</v>
      </c>
      <c r="I25" s="43">
        <f>'2020'!J30</f>
        <v>0.36</v>
      </c>
      <c r="J25" s="43">
        <f>'2020'!K30</f>
        <v>0.36</v>
      </c>
      <c r="K25" s="43">
        <f>'2020'!L30</f>
        <v>0.27</v>
      </c>
      <c r="L25" s="43">
        <f>'2020'!M30</f>
        <v>0.09</v>
      </c>
      <c r="M25" s="43">
        <f>'2020'!N30</f>
        <v>0.18</v>
      </c>
      <c r="N25" s="43">
        <f>'2020'!O30</f>
        <v>0.09</v>
      </c>
      <c r="O25" s="43">
        <f>'2020'!P30</f>
        <v>0</v>
      </c>
      <c r="P25" s="43">
        <f>'2020'!Q30</f>
        <v>0</v>
      </c>
      <c r="Q25" s="43">
        <f>'2020'!R30</f>
        <v>0.45</v>
      </c>
      <c r="R25" s="43">
        <f>'2020'!S30</f>
        <v>0.18</v>
      </c>
      <c r="S25" s="43">
        <f>'2020'!T30</f>
        <v>0.09</v>
      </c>
      <c r="T25" s="43">
        <f>'2020'!U30</f>
        <v>0</v>
      </c>
      <c r="U25" s="43">
        <f>'2020'!V30</f>
        <v>0</v>
      </c>
      <c r="V25" s="43">
        <f>'2020'!W30</f>
        <v>0.09</v>
      </c>
      <c r="W25" s="40"/>
      <c r="X25" s="40"/>
      <c r="Y25" s="40"/>
      <c r="Z25" s="40"/>
    </row>
    <row r="26" spans="1:26" ht="15.5" x14ac:dyDescent="0.35">
      <c r="A26" s="40" t="s">
        <v>63</v>
      </c>
      <c r="B26" s="43">
        <f>'2022'!C30</f>
        <v>0.42</v>
      </c>
      <c r="C26" s="43">
        <f>'2022'!D30</f>
        <v>0.42</v>
      </c>
      <c r="D26" s="43">
        <f>'2022'!E30</f>
        <v>0.08</v>
      </c>
      <c r="E26" s="43">
        <f>'2022'!F30</f>
        <v>0.17</v>
      </c>
      <c r="F26" s="43">
        <f>'2022'!G30</f>
        <v>0.33</v>
      </c>
      <c r="G26" s="43">
        <f>'2022'!H30</f>
        <v>0.25</v>
      </c>
      <c r="H26" s="43">
        <f>'2022'!I30</f>
        <v>0.5</v>
      </c>
      <c r="I26" s="43">
        <f>'2022'!J30</f>
        <v>0.25</v>
      </c>
      <c r="J26" s="43">
        <f>'2022'!K30</f>
        <v>0.08</v>
      </c>
      <c r="K26" s="43">
        <f>'2022'!L30</f>
        <v>0.33</v>
      </c>
      <c r="L26" s="43">
        <f>'2022'!M30</f>
        <v>0</v>
      </c>
      <c r="M26" s="43">
        <f>'2022'!N30</f>
        <v>0.25</v>
      </c>
      <c r="N26" s="43">
        <f>'2022'!O30</f>
        <v>0.33</v>
      </c>
      <c r="O26" s="43">
        <f>'2022'!P30</f>
        <v>0.33</v>
      </c>
      <c r="P26" s="43">
        <f>'2022'!Q30</f>
        <v>0.25</v>
      </c>
      <c r="Q26" s="43">
        <f>'2022'!R30</f>
        <v>0.5</v>
      </c>
      <c r="R26" s="43">
        <f>'2022'!S30</f>
        <v>0.33</v>
      </c>
      <c r="S26" s="43">
        <f>'2022'!T30</f>
        <v>0.42</v>
      </c>
      <c r="T26" s="43">
        <f>'2022'!U30</f>
        <v>0.25</v>
      </c>
      <c r="U26" s="43">
        <f>'2022'!V30</f>
        <v>0</v>
      </c>
      <c r="V26" s="43">
        <f>'2022'!W30</f>
        <v>0.08</v>
      </c>
      <c r="W26" s="40"/>
      <c r="X26" s="40"/>
      <c r="Y26" s="40"/>
      <c r="Z26" s="40"/>
    </row>
    <row r="27" spans="1:26" ht="15.5" x14ac:dyDescent="0.35">
      <c r="A27" s="40" t="s">
        <v>66</v>
      </c>
      <c r="B27" s="43">
        <f>'2022'!C31</f>
        <v>0.5</v>
      </c>
      <c r="C27" s="43">
        <f>'2022'!D31</f>
        <v>0.42</v>
      </c>
      <c r="D27" s="43">
        <f>'2022'!E31</f>
        <v>0.67</v>
      </c>
      <c r="E27" s="43">
        <f>'2022'!F31</f>
        <v>0.57999999999999996</v>
      </c>
      <c r="F27" s="43">
        <f>'2022'!G31</f>
        <v>0.57999999999999996</v>
      </c>
      <c r="G27" s="43">
        <f>'2022'!H31</f>
        <v>0.57999999999999996</v>
      </c>
      <c r="H27" s="43">
        <f>'2022'!I31</f>
        <v>0.08</v>
      </c>
      <c r="I27" s="43">
        <f>'2022'!J31</f>
        <v>0.57999999999999996</v>
      </c>
      <c r="J27" s="43">
        <f>'2022'!K31</f>
        <v>0.42</v>
      </c>
      <c r="K27" s="43">
        <f>'2022'!L31</f>
        <v>0.42</v>
      </c>
      <c r="L27" s="43">
        <f>'2022'!M31</f>
        <v>0.33</v>
      </c>
      <c r="M27" s="43">
        <f>'2022'!N31</f>
        <v>0.33</v>
      </c>
      <c r="N27" s="43">
        <f>'2022'!O31</f>
        <v>0.33</v>
      </c>
      <c r="O27" s="43">
        <f>'2022'!P31</f>
        <v>0.17</v>
      </c>
      <c r="P27" s="43">
        <f>'2022'!Q31</f>
        <v>0.08</v>
      </c>
      <c r="Q27" s="43">
        <f>'2022'!R31</f>
        <v>0.42</v>
      </c>
      <c r="R27" s="43">
        <f>'2022'!S31</f>
        <v>0.17</v>
      </c>
      <c r="S27" s="43">
        <f>'2022'!T31</f>
        <v>0.25</v>
      </c>
      <c r="T27" s="43">
        <f>'2022'!U31</f>
        <v>0</v>
      </c>
      <c r="U27" s="43">
        <f>'2022'!V31</f>
        <v>0.08</v>
      </c>
      <c r="V27" s="43">
        <f>'2022'!W31</f>
        <v>0</v>
      </c>
      <c r="W27" s="40"/>
      <c r="X27" s="40"/>
      <c r="Y27" s="40"/>
      <c r="Z27" s="40"/>
    </row>
    <row r="28" spans="1:26" ht="15.5" x14ac:dyDescent="0.35">
      <c r="A28" s="40" t="s">
        <v>64</v>
      </c>
      <c r="B28" s="43">
        <f>'2023'!C29</f>
        <v>0.55000000000000004</v>
      </c>
      <c r="C28" s="43">
        <f>'2023'!D29</f>
        <v>0.45</v>
      </c>
      <c r="D28" s="43">
        <f>'2023'!E29</f>
        <v>0.27</v>
      </c>
      <c r="E28" s="43">
        <f>'2023'!F29</f>
        <v>0.18</v>
      </c>
      <c r="F28" s="43">
        <f>'2023'!G29</f>
        <v>0.27</v>
      </c>
      <c r="G28" s="43">
        <f>'2023'!H29</f>
        <v>0.36</v>
      </c>
      <c r="H28" s="43">
        <f>'2023'!I29</f>
        <v>0.36</v>
      </c>
      <c r="I28" s="43">
        <f>'2023'!J29</f>
        <v>0.36</v>
      </c>
      <c r="J28" s="43">
        <f>'2023'!K29</f>
        <v>0.27</v>
      </c>
      <c r="K28" s="43">
        <f>'2023'!L29</f>
        <v>0.36</v>
      </c>
      <c r="L28" s="43">
        <f>'2023'!M29</f>
        <v>0.36</v>
      </c>
      <c r="M28" s="43">
        <f>'2023'!N29</f>
        <v>0.36</v>
      </c>
      <c r="N28" s="43">
        <f>'2023'!O29</f>
        <v>0.18</v>
      </c>
      <c r="O28" s="43">
        <f>'2023'!P29</f>
        <v>0.09</v>
      </c>
      <c r="P28" s="43">
        <f>'2023'!Q29</f>
        <v>0.18</v>
      </c>
      <c r="Q28" s="43">
        <f>'2023'!R29</f>
        <v>0.27</v>
      </c>
      <c r="R28" s="43">
        <f>'2023'!S29</f>
        <v>0.36</v>
      </c>
      <c r="S28" s="43">
        <f>'2023'!T29</f>
        <v>0.45</v>
      </c>
      <c r="T28" s="43">
        <f>'2023'!U29</f>
        <v>0.09</v>
      </c>
      <c r="U28" s="43">
        <f>'2023'!V29</f>
        <v>0.09</v>
      </c>
      <c r="V28" s="43">
        <f>'2023'!W29</f>
        <v>0</v>
      </c>
      <c r="W28" s="40"/>
      <c r="X28" s="40"/>
      <c r="Y28" s="40"/>
      <c r="Z28" s="40"/>
    </row>
    <row r="29" spans="1:26" ht="15.5" x14ac:dyDescent="0.35">
      <c r="A29" s="40" t="s">
        <v>67</v>
      </c>
      <c r="B29" s="43">
        <f>'2023'!C30</f>
        <v>0.36</v>
      </c>
      <c r="C29" s="43">
        <f>'2023'!D30</f>
        <v>0.36</v>
      </c>
      <c r="D29" s="43">
        <f>'2023'!E30</f>
        <v>0.55000000000000004</v>
      </c>
      <c r="E29" s="43">
        <f>'2023'!F30</f>
        <v>0.45</v>
      </c>
      <c r="F29" s="43">
        <f>'2023'!G30</f>
        <v>0.64</v>
      </c>
      <c r="G29" s="43">
        <f>'2023'!H30</f>
        <v>0.55000000000000004</v>
      </c>
      <c r="H29" s="43">
        <f>'2023'!I30</f>
        <v>0.27</v>
      </c>
      <c r="I29" s="43">
        <f>'2023'!J30</f>
        <v>0.45</v>
      </c>
      <c r="J29" s="43">
        <f>'2023'!K30</f>
        <v>0.36</v>
      </c>
      <c r="K29" s="43">
        <f>'2023'!L30</f>
        <v>0.27</v>
      </c>
      <c r="L29" s="43">
        <f>'2023'!M30</f>
        <v>0.09</v>
      </c>
      <c r="M29" s="43">
        <f>'2023'!N30</f>
        <v>0.18</v>
      </c>
      <c r="N29" s="43">
        <f>'2023'!O30</f>
        <v>0.18</v>
      </c>
      <c r="O29" s="43">
        <f>'2023'!P30</f>
        <v>0.18</v>
      </c>
      <c r="P29" s="43">
        <f>'2023'!Q30</f>
        <v>0.09</v>
      </c>
      <c r="Q29" s="43">
        <f>'2023'!R30</f>
        <v>0.45</v>
      </c>
      <c r="R29" s="43">
        <f>'2023'!S30</f>
        <v>0.18</v>
      </c>
      <c r="S29" s="43">
        <f>'2023'!T30</f>
        <v>0.09</v>
      </c>
      <c r="T29" s="43">
        <f>'2023'!U30</f>
        <v>0</v>
      </c>
      <c r="U29" s="43">
        <f>'2023'!V30</f>
        <v>0.18</v>
      </c>
      <c r="V29" s="43">
        <f>'2023'!W30</f>
        <v>0</v>
      </c>
      <c r="W29" s="40"/>
      <c r="X29" s="40"/>
      <c r="Y29" s="40"/>
      <c r="Z29" s="40"/>
    </row>
    <row r="30" spans="1:26" ht="15.5" x14ac:dyDescent="0.3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.5" x14ac:dyDescent="0.3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.5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.5" x14ac:dyDescent="0.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CDE9-5E37-4BF3-8842-A55BCD1E4F71}">
  <sheetPr>
    <tabColor theme="2" tint="-0.249977111117893"/>
  </sheetPr>
  <dimension ref="A1:AE35"/>
  <sheetViews>
    <sheetView topLeftCell="A22" workbookViewId="0">
      <selection activeCell="A31" sqref="A31"/>
    </sheetView>
  </sheetViews>
  <sheetFormatPr defaultRowHeight="15.5" x14ac:dyDescent="0.35"/>
  <cols>
    <col min="1" max="1" width="20.6328125" style="40" customWidth="1"/>
    <col min="2" max="2" width="11.7265625" style="40" customWidth="1"/>
    <col min="3" max="3" width="14.36328125" style="40" customWidth="1"/>
    <col min="4" max="4" width="11.1796875" style="40" customWidth="1"/>
    <col min="5" max="5" width="12.453125" style="40" customWidth="1"/>
    <col min="6" max="6" width="16.7265625" style="40" customWidth="1"/>
    <col min="7" max="7" width="14.26953125" style="40" customWidth="1"/>
    <col min="8" max="8" width="9.1796875" style="40" customWidth="1"/>
    <col min="9" max="9" width="14.54296875" style="40" customWidth="1"/>
    <col min="10" max="10" width="13.81640625" style="40" customWidth="1"/>
    <col min="11" max="11" width="12.453125" style="40" customWidth="1"/>
    <col min="12" max="12" width="12.08984375" style="40" customWidth="1"/>
    <col min="13" max="13" width="15.7265625" style="40" customWidth="1"/>
    <col min="14" max="14" width="17.453125" style="40" customWidth="1"/>
    <col min="15" max="15" width="11.7265625" style="40" customWidth="1"/>
    <col min="16" max="16" width="16.36328125" style="40" customWidth="1"/>
    <col min="17" max="17" width="8.7265625" style="40"/>
    <col min="18" max="18" width="13.7265625" style="40" customWidth="1"/>
    <col min="19" max="19" width="8.7265625" style="40"/>
    <col min="20" max="20" width="11.7265625" style="40" customWidth="1"/>
    <col min="21" max="31" width="8.7265625" style="40"/>
  </cols>
  <sheetData>
    <row r="1" spans="1:17" x14ac:dyDescent="0.35">
      <c r="A1" s="39" t="s">
        <v>60</v>
      </c>
    </row>
    <row r="2" spans="1:17" x14ac:dyDescent="0.35">
      <c r="A2" s="39" t="s">
        <v>75</v>
      </c>
    </row>
    <row r="3" spans="1:17" x14ac:dyDescent="0.35">
      <c r="A3" s="60" t="s">
        <v>76</v>
      </c>
    </row>
    <row r="4" spans="1:17" x14ac:dyDescent="0.35">
      <c r="A4" s="39"/>
    </row>
    <row r="5" spans="1:17" x14ac:dyDescent="0.35">
      <c r="A5" s="41" t="s">
        <v>77</v>
      </c>
      <c r="B5" s="39">
        <v>2023</v>
      </c>
      <c r="C5" s="39">
        <v>2022</v>
      </c>
      <c r="D5" s="39">
        <v>2020</v>
      </c>
      <c r="N5" s="41" t="s">
        <v>78</v>
      </c>
      <c r="O5" s="39">
        <v>2023</v>
      </c>
      <c r="P5" s="39">
        <v>2022</v>
      </c>
      <c r="Q5" s="39">
        <v>2020</v>
      </c>
    </row>
    <row r="6" spans="1:17" ht="31" x14ac:dyDescent="0.35">
      <c r="A6" s="58" t="s">
        <v>24</v>
      </c>
      <c r="B6" s="43">
        <f>'2023'!T29</f>
        <v>0.45</v>
      </c>
      <c r="C6" s="43">
        <f>'2022'!T30</f>
        <v>0.42</v>
      </c>
      <c r="D6" s="43">
        <f>'2020'!T29</f>
        <v>0.36</v>
      </c>
      <c r="N6" s="58" t="s">
        <v>24</v>
      </c>
      <c r="O6" s="43">
        <f>'2023'!T30</f>
        <v>0.09</v>
      </c>
      <c r="P6" s="43">
        <f>'2022'!T31</f>
        <v>0.25</v>
      </c>
      <c r="Q6" s="43">
        <f>'2020'!T30</f>
        <v>0.09</v>
      </c>
    </row>
    <row r="7" spans="1:17" ht="31" x14ac:dyDescent="0.35">
      <c r="A7" s="59" t="s">
        <v>25</v>
      </c>
      <c r="B7" s="43">
        <f>'2023'!U29</f>
        <v>0.09</v>
      </c>
      <c r="C7" s="43">
        <f>'2022'!U30</f>
        <v>0.25</v>
      </c>
      <c r="D7" s="43">
        <f>'2020'!U29</f>
        <v>0</v>
      </c>
      <c r="N7" s="59" t="s">
        <v>25</v>
      </c>
      <c r="O7" s="43">
        <f>'2023'!U30</f>
        <v>0</v>
      </c>
      <c r="P7" s="43">
        <f>'2022'!U31</f>
        <v>0</v>
      </c>
      <c r="Q7" s="43">
        <f>'2020'!U30</f>
        <v>0</v>
      </c>
    </row>
    <row r="8" spans="1:17" ht="31" x14ac:dyDescent="0.35">
      <c r="A8" s="59" t="s">
        <v>26</v>
      </c>
      <c r="B8" s="43">
        <f>'2023'!V29</f>
        <v>0.09</v>
      </c>
      <c r="C8" s="43">
        <f>'2022'!V30</f>
        <v>0</v>
      </c>
      <c r="D8" s="43">
        <f>'2020'!V29</f>
        <v>0.09</v>
      </c>
      <c r="N8" s="59" t="s">
        <v>26</v>
      </c>
      <c r="O8" s="43">
        <f>'2023'!V30</f>
        <v>0.18</v>
      </c>
      <c r="P8" s="43">
        <f>'2022'!V31</f>
        <v>0.08</v>
      </c>
      <c r="Q8" s="43">
        <f>'2020'!V30</f>
        <v>0</v>
      </c>
    </row>
    <row r="9" spans="1:17" x14ac:dyDescent="0.35">
      <c r="A9" s="59" t="s">
        <v>27</v>
      </c>
      <c r="B9" s="43">
        <f>'2023'!W29</f>
        <v>0</v>
      </c>
      <c r="C9" s="43">
        <f>'2022'!W30</f>
        <v>0.08</v>
      </c>
      <c r="D9" s="43">
        <f>'2020'!W29</f>
        <v>0</v>
      </c>
      <c r="N9" s="59" t="s">
        <v>27</v>
      </c>
      <c r="O9" s="43">
        <f>'2023'!W30</f>
        <v>0</v>
      </c>
      <c r="P9" s="43">
        <f>'2022'!W31</f>
        <v>0</v>
      </c>
      <c r="Q9" s="43">
        <f>'2020'!W30</f>
        <v>0.09</v>
      </c>
    </row>
    <row r="10" spans="1:17" x14ac:dyDescent="0.35">
      <c r="A10" s="49"/>
      <c r="B10" s="43"/>
      <c r="C10" s="43"/>
      <c r="D10" s="43"/>
      <c r="N10" s="49"/>
      <c r="O10" s="43"/>
      <c r="P10" s="43"/>
      <c r="Q10" s="43"/>
    </row>
    <row r="11" spans="1:17" x14ac:dyDescent="0.35">
      <c r="A11" s="47"/>
      <c r="B11" s="43"/>
      <c r="C11" s="43"/>
      <c r="D11" s="43"/>
      <c r="O11" s="43"/>
      <c r="P11" s="43"/>
      <c r="Q11" s="43"/>
    </row>
    <row r="12" spans="1:17" x14ac:dyDescent="0.35">
      <c r="A12" s="47"/>
      <c r="B12" s="48"/>
      <c r="C12" s="48"/>
      <c r="D12" s="48"/>
    </row>
    <row r="13" spans="1:17" x14ac:dyDescent="0.35">
      <c r="A13" s="47"/>
      <c r="B13" s="48"/>
      <c r="C13" s="48"/>
      <c r="D13" s="48"/>
    </row>
    <row r="14" spans="1:17" x14ac:dyDescent="0.35">
      <c r="A14" s="47"/>
      <c r="B14" s="48"/>
      <c r="C14" s="48"/>
      <c r="D14" s="48"/>
    </row>
    <row r="15" spans="1:17" x14ac:dyDescent="0.35">
      <c r="A15" s="47"/>
      <c r="B15" s="48"/>
      <c r="C15" s="48"/>
      <c r="D15" s="48"/>
    </row>
    <row r="16" spans="1:17" x14ac:dyDescent="0.35">
      <c r="A16" s="47"/>
      <c r="B16" s="48"/>
      <c r="C16" s="48"/>
      <c r="D16" s="48"/>
    </row>
    <row r="17" spans="1:22" x14ac:dyDescent="0.35">
      <c r="A17" s="47"/>
      <c r="B17" s="48"/>
      <c r="C17" s="48"/>
      <c r="D17" s="48"/>
    </row>
    <row r="18" spans="1:22" x14ac:dyDescent="0.35">
      <c r="A18" s="49"/>
      <c r="B18" s="48"/>
      <c r="C18" s="48"/>
      <c r="D18" s="48"/>
    </row>
    <row r="19" spans="1:22" x14ac:dyDescent="0.35">
      <c r="A19" s="47"/>
      <c r="B19" s="48"/>
      <c r="C19" s="48"/>
      <c r="D19" s="48"/>
    </row>
    <row r="20" spans="1:22" x14ac:dyDescent="0.35">
      <c r="A20" s="47"/>
      <c r="B20" s="48"/>
      <c r="C20" s="48"/>
      <c r="D20" s="48"/>
    </row>
    <row r="23" spans="1:22" x14ac:dyDescent="0.3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9"/>
      <c r="O23" s="47"/>
      <c r="P23" s="47"/>
    </row>
    <row r="24" spans="1:22" x14ac:dyDescent="0.3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22" x14ac:dyDescent="0.3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22" x14ac:dyDescent="0.35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8" spans="1:22" x14ac:dyDescent="0.35">
      <c r="B28" s="50" t="s">
        <v>74</v>
      </c>
      <c r="C28" s="50"/>
      <c r="D28" s="50"/>
      <c r="E28" s="50"/>
      <c r="F28" s="50"/>
      <c r="G28" s="50"/>
      <c r="H28" s="51" t="s">
        <v>1</v>
      </c>
      <c r="I28" s="51"/>
      <c r="J28" s="51"/>
      <c r="K28" s="51"/>
      <c r="L28" s="51"/>
      <c r="M28" s="51"/>
      <c r="N28" s="52" t="s">
        <v>17</v>
      </c>
      <c r="O28" s="52"/>
      <c r="P28" s="52"/>
      <c r="Q28" s="52"/>
      <c r="R28" s="52"/>
      <c r="S28" s="53" t="s">
        <v>23</v>
      </c>
      <c r="T28" s="53"/>
      <c r="U28" s="54"/>
      <c r="V28" s="54"/>
    </row>
    <row r="29" spans="1:22" ht="93" x14ac:dyDescent="0.35">
      <c r="B29" s="55" t="s">
        <v>11</v>
      </c>
      <c r="C29" s="55" t="s">
        <v>12</v>
      </c>
      <c r="D29" s="55" t="s">
        <v>13</v>
      </c>
      <c r="E29" s="55" t="s">
        <v>14</v>
      </c>
      <c r="F29" s="55" t="s">
        <v>15</v>
      </c>
      <c r="G29" s="55" t="s">
        <v>16</v>
      </c>
      <c r="H29" s="42" t="s">
        <v>2</v>
      </c>
      <c r="I29" s="44" t="s">
        <v>3</v>
      </c>
      <c r="J29" s="45" t="s">
        <v>4</v>
      </c>
      <c r="K29" s="44" t="s">
        <v>7</v>
      </c>
      <c r="L29" s="46" t="s">
        <v>9</v>
      </c>
      <c r="M29" s="44" t="s">
        <v>10</v>
      </c>
      <c r="N29" s="56" t="s">
        <v>18</v>
      </c>
      <c r="O29" s="56" t="s">
        <v>19</v>
      </c>
      <c r="P29" s="56" t="s">
        <v>20</v>
      </c>
      <c r="Q29" s="56" t="s">
        <v>21</v>
      </c>
      <c r="R29" s="57" t="s">
        <v>22</v>
      </c>
      <c r="S29" s="58" t="s">
        <v>24</v>
      </c>
      <c r="T29" s="59" t="s">
        <v>25</v>
      </c>
      <c r="U29" s="59" t="s">
        <v>26</v>
      </c>
      <c r="V29" s="59" t="s">
        <v>27</v>
      </c>
    </row>
    <row r="30" spans="1:22" x14ac:dyDescent="0.35">
      <c r="A30" s="40" t="s">
        <v>62</v>
      </c>
      <c r="B30" s="43">
        <f>'2020'!C29</f>
        <v>0.18</v>
      </c>
      <c r="C30" s="43">
        <f>'2020'!D29</f>
        <v>0.64</v>
      </c>
      <c r="D30" s="43">
        <f>'2020'!E29</f>
        <v>0.36</v>
      </c>
      <c r="E30" s="43">
        <f>'2020'!F29</f>
        <v>0.36</v>
      </c>
      <c r="F30" s="43">
        <f>'2020'!G29</f>
        <v>0.45</v>
      </c>
      <c r="G30" s="43">
        <f>'2020'!H29</f>
        <v>0.55000000000000004</v>
      </c>
      <c r="H30" s="43">
        <f>'2020'!I29</f>
        <v>0.55000000000000004</v>
      </c>
      <c r="I30" s="43">
        <f>'2020'!J29</f>
        <v>0.55000000000000004</v>
      </c>
      <c r="J30" s="43">
        <f>'2020'!K29</f>
        <v>0.45</v>
      </c>
      <c r="K30" s="43">
        <f>'2020'!L29</f>
        <v>0.45</v>
      </c>
      <c r="L30" s="43">
        <f>'2020'!M29</f>
        <v>0.55000000000000004</v>
      </c>
      <c r="M30" s="43">
        <f>'2020'!N29</f>
        <v>0.45</v>
      </c>
      <c r="N30" s="43">
        <f>'2020'!O29</f>
        <v>0.36</v>
      </c>
      <c r="O30" s="43">
        <f>'2020'!P29</f>
        <v>0.36</v>
      </c>
      <c r="P30" s="43">
        <f>'2020'!Q29</f>
        <v>0.18</v>
      </c>
      <c r="Q30" s="43">
        <f>'2020'!R29</f>
        <v>0.45</v>
      </c>
      <c r="R30" s="43">
        <f>'2020'!S29</f>
        <v>0.55000000000000004</v>
      </c>
      <c r="S30" s="43">
        <f>'2020'!T29</f>
        <v>0.36</v>
      </c>
      <c r="T30" s="43">
        <f>'2020'!U29</f>
        <v>0</v>
      </c>
      <c r="U30" s="43">
        <f>'2020'!V29</f>
        <v>0.09</v>
      </c>
      <c r="V30" s="43">
        <f>'2020'!W29</f>
        <v>0</v>
      </c>
    </row>
    <row r="31" spans="1:22" x14ac:dyDescent="0.35">
      <c r="A31" s="40" t="s">
        <v>65</v>
      </c>
      <c r="B31" s="43">
        <f>'2020'!C30</f>
        <v>0.55000000000000004</v>
      </c>
      <c r="C31" s="43">
        <f>'2020'!D30</f>
        <v>0.18</v>
      </c>
      <c r="D31" s="43">
        <f>'2020'!E30</f>
        <v>0.55000000000000004</v>
      </c>
      <c r="E31" s="43">
        <f>'2020'!F30</f>
        <v>0.36</v>
      </c>
      <c r="F31" s="43">
        <f>'2020'!G30</f>
        <v>0.45</v>
      </c>
      <c r="G31" s="43">
        <f>'2020'!H30</f>
        <v>0.45</v>
      </c>
      <c r="H31" s="43">
        <f>'2020'!I30</f>
        <v>0.18</v>
      </c>
      <c r="I31" s="43">
        <f>'2020'!J30</f>
        <v>0.36</v>
      </c>
      <c r="J31" s="43">
        <f>'2020'!K30</f>
        <v>0.36</v>
      </c>
      <c r="K31" s="43">
        <f>'2020'!L30</f>
        <v>0.27</v>
      </c>
      <c r="L31" s="43">
        <f>'2020'!M30</f>
        <v>0.09</v>
      </c>
      <c r="M31" s="43">
        <f>'2020'!N30</f>
        <v>0.18</v>
      </c>
      <c r="N31" s="43">
        <f>'2020'!O30</f>
        <v>0.09</v>
      </c>
      <c r="O31" s="43">
        <f>'2020'!P30</f>
        <v>0</v>
      </c>
      <c r="P31" s="43">
        <f>'2020'!Q30</f>
        <v>0</v>
      </c>
      <c r="Q31" s="43">
        <f>'2020'!R30</f>
        <v>0.45</v>
      </c>
      <c r="R31" s="43">
        <f>'2020'!S30</f>
        <v>0.18</v>
      </c>
      <c r="S31" s="43">
        <f>'2020'!T30</f>
        <v>0.09</v>
      </c>
      <c r="T31" s="43">
        <f>'2020'!U30</f>
        <v>0</v>
      </c>
      <c r="U31" s="43">
        <f>'2020'!V30</f>
        <v>0</v>
      </c>
      <c r="V31" s="43">
        <f>'2020'!W30</f>
        <v>0.09</v>
      </c>
    </row>
    <row r="32" spans="1:22" x14ac:dyDescent="0.35">
      <c r="A32" s="40" t="s">
        <v>63</v>
      </c>
      <c r="B32" s="43">
        <f>'2022'!C30</f>
        <v>0.42</v>
      </c>
      <c r="C32" s="43">
        <f>'2022'!D30</f>
        <v>0.42</v>
      </c>
      <c r="D32" s="43">
        <f>'2022'!E30</f>
        <v>0.08</v>
      </c>
      <c r="E32" s="43">
        <f>'2022'!F30</f>
        <v>0.17</v>
      </c>
      <c r="F32" s="43">
        <f>'2022'!G30</f>
        <v>0.33</v>
      </c>
      <c r="G32" s="43">
        <f>'2022'!H30</f>
        <v>0.25</v>
      </c>
      <c r="H32" s="43">
        <f>'2022'!I30</f>
        <v>0.5</v>
      </c>
      <c r="I32" s="43">
        <f>'2022'!J30</f>
        <v>0.25</v>
      </c>
      <c r="J32" s="43">
        <f>'2022'!K30</f>
        <v>0.08</v>
      </c>
      <c r="K32" s="43">
        <f>'2022'!L30</f>
        <v>0.33</v>
      </c>
      <c r="L32" s="43">
        <f>'2022'!M30</f>
        <v>0</v>
      </c>
      <c r="M32" s="43">
        <f>'2022'!N30</f>
        <v>0.25</v>
      </c>
      <c r="N32" s="43">
        <f>'2022'!O30</f>
        <v>0.33</v>
      </c>
      <c r="O32" s="43">
        <f>'2022'!P30</f>
        <v>0.33</v>
      </c>
      <c r="P32" s="43">
        <f>'2022'!Q30</f>
        <v>0.25</v>
      </c>
      <c r="Q32" s="43">
        <f>'2022'!R30</f>
        <v>0.5</v>
      </c>
      <c r="R32" s="43">
        <f>'2022'!S30</f>
        <v>0.33</v>
      </c>
      <c r="S32" s="43">
        <f>'2022'!T30</f>
        <v>0.42</v>
      </c>
      <c r="T32" s="43">
        <f>'2022'!U30</f>
        <v>0.25</v>
      </c>
      <c r="U32" s="43">
        <f>'2022'!V30</f>
        <v>0</v>
      </c>
      <c r="V32" s="43">
        <f>'2022'!W30</f>
        <v>0.08</v>
      </c>
    </row>
    <row r="33" spans="1:22" x14ac:dyDescent="0.35">
      <c r="A33" s="40" t="s">
        <v>66</v>
      </c>
      <c r="B33" s="43">
        <f>'2022'!C31</f>
        <v>0.5</v>
      </c>
      <c r="C33" s="43">
        <f>'2022'!D31</f>
        <v>0.42</v>
      </c>
      <c r="D33" s="43">
        <f>'2022'!E31</f>
        <v>0.67</v>
      </c>
      <c r="E33" s="43">
        <f>'2022'!F31</f>
        <v>0.57999999999999996</v>
      </c>
      <c r="F33" s="43">
        <f>'2022'!G31</f>
        <v>0.57999999999999996</v>
      </c>
      <c r="G33" s="43">
        <f>'2022'!H31</f>
        <v>0.57999999999999996</v>
      </c>
      <c r="H33" s="43">
        <f>'2022'!I31</f>
        <v>0.08</v>
      </c>
      <c r="I33" s="43">
        <f>'2022'!J31</f>
        <v>0.57999999999999996</v>
      </c>
      <c r="J33" s="43">
        <f>'2022'!K31</f>
        <v>0.42</v>
      </c>
      <c r="K33" s="43">
        <f>'2022'!L31</f>
        <v>0.42</v>
      </c>
      <c r="L33" s="43">
        <f>'2022'!M31</f>
        <v>0.33</v>
      </c>
      <c r="M33" s="43">
        <f>'2022'!N31</f>
        <v>0.33</v>
      </c>
      <c r="N33" s="43">
        <f>'2022'!O31</f>
        <v>0.33</v>
      </c>
      <c r="O33" s="43">
        <f>'2022'!P31</f>
        <v>0.17</v>
      </c>
      <c r="P33" s="43">
        <f>'2022'!Q31</f>
        <v>0.08</v>
      </c>
      <c r="Q33" s="43">
        <f>'2022'!R31</f>
        <v>0.42</v>
      </c>
      <c r="R33" s="43">
        <f>'2022'!S31</f>
        <v>0.17</v>
      </c>
      <c r="S33" s="43">
        <f>'2022'!T31</f>
        <v>0.25</v>
      </c>
      <c r="T33" s="43">
        <f>'2022'!U31</f>
        <v>0</v>
      </c>
      <c r="U33" s="43">
        <f>'2022'!V31</f>
        <v>0.08</v>
      </c>
      <c r="V33" s="43">
        <f>'2022'!W31</f>
        <v>0</v>
      </c>
    </row>
    <row r="34" spans="1:22" x14ac:dyDescent="0.35">
      <c r="A34" s="40" t="s">
        <v>64</v>
      </c>
      <c r="B34" s="43">
        <f>'2023'!C29</f>
        <v>0.55000000000000004</v>
      </c>
      <c r="C34" s="43">
        <f>'2023'!D29</f>
        <v>0.45</v>
      </c>
      <c r="D34" s="43">
        <f>'2023'!E29</f>
        <v>0.27</v>
      </c>
      <c r="E34" s="43">
        <f>'2023'!F29</f>
        <v>0.18</v>
      </c>
      <c r="F34" s="43">
        <f>'2023'!G29</f>
        <v>0.27</v>
      </c>
      <c r="G34" s="43">
        <f>'2023'!H29</f>
        <v>0.36</v>
      </c>
      <c r="H34" s="43">
        <f>'2023'!I29</f>
        <v>0.36</v>
      </c>
      <c r="I34" s="43">
        <f>'2023'!J29</f>
        <v>0.36</v>
      </c>
      <c r="J34" s="43">
        <f>'2023'!K29</f>
        <v>0.27</v>
      </c>
      <c r="K34" s="43">
        <f>'2023'!L29</f>
        <v>0.36</v>
      </c>
      <c r="L34" s="43">
        <f>'2023'!M29</f>
        <v>0.36</v>
      </c>
      <c r="M34" s="43">
        <f>'2023'!N29</f>
        <v>0.36</v>
      </c>
      <c r="N34" s="43">
        <f>'2023'!O29</f>
        <v>0.18</v>
      </c>
      <c r="O34" s="43">
        <f>'2023'!P29</f>
        <v>0.09</v>
      </c>
      <c r="P34" s="43">
        <f>'2023'!Q29</f>
        <v>0.18</v>
      </c>
      <c r="Q34" s="43">
        <f>'2023'!R29</f>
        <v>0.27</v>
      </c>
      <c r="R34" s="43">
        <f>'2023'!S29</f>
        <v>0.36</v>
      </c>
      <c r="S34" s="43">
        <f>'2023'!T29</f>
        <v>0.45</v>
      </c>
      <c r="T34" s="43">
        <f>'2023'!U29</f>
        <v>0.09</v>
      </c>
      <c r="U34" s="43">
        <f>'2023'!V29</f>
        <v>0.09</v>
      </c>
      <c r="V34" s="43">
        <f>'2023'!W29</f>
        <v>0</v>
      </c>
    </row>
    <row r="35" spans="1:22" x14ac:dyDescent="0.35">
      <c r="A35" s="40" t="s">
        <v>67</v>
      </c>
      <c r="B35" s="43">
        <f>'2023'!C30</f>
        <v>0.36</v>
      </c>
      <c r="C35" s="43">
        <f>'2023'!D30</f>
        <v>0.36</v>
      </c>
      <c r="D35" s="43">
        <f>'2023'!E30</f>
        <v>0.55000000000000004</v>
      </c>
      <c r="E35" s="43">
        <f>'2023'!F30</f>
        <v>0.45</v>
      </c>
      <c r="F35" s="43">
        <f>'2023'!G30</f>
        <v>0.64</v>
      </c>
      <c r="G35" s="43">
        <f>'2023'!H30</f>
        <v>0.55000000000000004</v>
      </c>
      <c r="H35" s="43">
        <f>'2023'!I30</f>
        <v>0.27</v>
      </c>
      <c r="I35" s="43">
        <f>'2023'!J30</f>
        <v>0.45</v>
      </c>
      <c r="J35" s="43">
        <f>'2023'!K30</f>
        <v>0.36</v>
      </c>
      <c r="K35" s="43">
        <f>'2023'!L30</f>
        <v>0.27</v>
      </c>
      <c r="L35" s="43">
        <f>'2023'!M30</f>
        <v>0.09</v>
      </c>
      <c r="M35" s="43">
        <f>'2023'!N30</f>
        <v>0.18</v>
      </c>
      <c r="N35" s="43">
        <f>'2023'!O30</f>
        <v>0.18</v>
      </c>
      <c r="O35" s="43">
        <f>'2023'!P30</f>
        <v>0.18</v>
      </c>
      <c r="P35" s="43">
        <f>'2023'!Q30</f>
        <v>0.09</v>
      </c>
      <c r="Q35" s="43">
        <f>'2023'!R30</f>
        <v>0.45</v>
      </c>
      <c r="R35" s="43">
        <f>'2023'!S30</f>
        <v>0.18</v>
      </c>
      <c r="S35" s="43">
        <f>'2023'!T30</f>
        <v>0.09</v>
      </c>
      <c r="T35" s="43">
        <f>'2023'!U30</f>
        <v>0</v>
      </c>
      <c r="U35" s="43">
        <f>'2023'!V30</f>
        <v>0.18</v>
      </c>
      <c r="V35" s="43">
        <f>'2023'!W30</f>
        <v>0</v>
      </c>
    </row>
  </sheetData>
  <conditionalFormatting sqref="B24:P26">
    <cfRule type="cellIs" dxfId="533" priority="1" operator="greaterThan">
      <formula>0.33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855D-ED9C-4550-A4F9-7B5A087A3953}">
  <sheetPr>
    <tabColor rgb="FFBC8FDD"/>
  </sheetPr>
  <dimension ref="A1:W26"/>
  <sheetViews>
    <sheetView tabSelected="1" workbookViewId="0">
      <selection activeCell="B8" sqref="B8"/>
    </sheetView>
  </sheetViews>
  <sheetFormatPr defaultRowHeight="15.5" x14ac:dyDescent="0.35"/>
  <cols>
    <col min="1" max="1" width="21.54296875" style="40" customWidth="1"/>
    <col min="2" max="2" width="11.7265625" style="40" customWidth="1"/>
    <col min="3" max="3" width="9.1796875" style="40" customWidth="1"/>
    <col min="4" max="4" width="13.6328125" style="40" customWidth="1"/>
    <col min="5" max="5" width="12.7265625" style="40" customWidth="1"/>
    <col min="6" max="6" width="12.36328125" style="40" customWidth="1"/>
    <col min="7" max="7" width="14.81640625" style="40" customWidth="1"/>
    <col min="8" max="8" width="9.1796875" style="40" customWidth="1"/>
    <col min="9" max="9" width="13.453125" style="40" customWidth="1"/>
    <col min="10" max="10" width="13.81640625" style="40" customWidth="1"/>
    <col min="11" max="11" width="14.1796875" style="40" customWidth="1"/>
    <col min="12" max="12" width="13.1796875" style="40" customWidth="1"/>
    <col min="13" max="13" width="10.81640625" style="40" customWidth="1"/>
    <col min="14" max="14" width="13.7265625" style="40" customWidth="1"/>
    <col min="15" max="15" width="14" style="40" customWidth="1"/>
    <col min="16" max="16" width="16" style="40" customWidth="1"/>
    <col min="17" max="23" width="8.7265625" style="40"/>
  </cols>
  <sheetData>
    <row r="1" spans="1:4" x14ac:dyDescent="0.35">
      <c r="A1" s="39" t="s">
        <v>60</v>
      </c>
    </row>
    <row r="2" spans="1:4" x14ac:dyDescent="0.35">
      <c r="A2" s="39" t="s">
        <v>61</v>
      </c>
    </row>
    <row r="3" spans="1:4" x14ac:dyDescent="0.35">
      <c r="A3" s="60" t="s">
        <v>80</v>
      </c>
    </row>
    <row r="4" spans="1:4" x14ac:dyDescent="0.35">
      <c r="A4" s="39"/>
    </row>
    <row r="5" spans="1:4" x14ac:dyDescent="0.35">
      <c r="A5" s="39"/>
      <c r="B5" s="39">
        <v>2023</v>
      </c>
      <c r="C5" s="39">
        <v>2022</v>
      </c>
      <c r="D5" s="39">
        <v>2020</v>
      </c>
    </row>
    <row r="6" spans="1:4" x14ac:dyDescent="0.35">
      <c r="A6" s="61" t="s">
        <v>29</v>
      </c>
      <c r="B6" s="48">
        <f>'2023'!X28</f>
        <v>0.09</v>
      </c>
      <c r="C6" s="48">
        <f>'2022'!X29</f>
        <v>0.08</v>
      </c>
      <c r="D6" s="48">
        <f>'2020'!X28</f>
        <v>0.09</v>
      </c>
    </row>
    <row r="7" spans="1:4" ht="31" x14ac:dyDescent="0.35">
      <c r="A7" s="61" t="s">
        <v>30</v>
      </c>
      <c r="B7" s="48">
        <f>'2023'!Y28</f>
        <v>0</v>
      </c>
      <c r="C7" s="48">
        <f>'2022'!Y29</f>
        <v>0</v>
      </c>
      <c r="D7" s="48">
        <f>'2020'!Y28</f>
        <v>0.09</v>
      </c>
    </row>
    <row r="8" spans="1:4" ht="31" x14ac:dyDescent="0.35">
      <c r="A8" s="61" t="s">
        <v>31</v>
      </c>
      <c r="B8" s="48">
        <f>'2023'!Z28</f>
        <v>0.09</v>
      </c>
      <c r="C8" s="48">
        <f>'2022'!Z29</f>
        <v>0</v>
      </c>
      <c r="D8" s="48">
        <f>'2020'!Z28</f>
        <v>0</v>
      </c>
    </row>
    <row r="9" spans="1:4" ht="31" x14ac:dyDescent="0.35">
      <c r="A9" s="61" t="s">
        <v>32</v>
      </c>
      <c r="B9" s="48">
        <f>'2023'!AA28</f>
        <v>0.27</v>
      </c>
      <c r="C9" s="48">
        <f>'2022'!AA29</f>
        <v>0.16</v>
      </c>
      <c r="D9" s="48">
        <f>'2020'!AA28</f>
        <v>0.36</v>
      </c>
    </row>
    <row r="10" spans="1:4" ht="31" x14ac:dyDescent="0.35">
      <c r="A10" s="61" t="s">
        <v>33</v>
      </c>
      <c r="B10" s="48">
        <f>'2023'!AB28</f>
        <v>0.18</v>
      </c>
      <c r="C10" s="48">
        <f>'2022'!AB29</f>
        <v>0.25</v>
      </c>
      <c r="D10" s="48">
        <f>'2020'!AB28</f>
        <v>0.27</v>
      </c>
    </row>
    <row r="11" spans="1:4" ht="31" x14ac:dyDescent="0.35">
      <c r="A11" s="61" t="s">
        <v>34</v>
      </c>
      <c r="B11" s="48">
        <f>'2023'!AC28</f>
        <v>0.18</v>
      </c>
      <c r="C11" s="48">
        <f>'2022'!AC29</f>
        <v>0.08</v>
      </c>
      <c r="D11" s="48">
        <f>'2020'!AC28</f>
        <v>0.09</v>
      </c>
    </row>
    <row r="12" spans="1:4" x14ac:dyDescent="0.35">
      <c r="A12" s="61" t="s">
        <v>35</v>
      </c>
      <c r="B12" s="48">
        <f>'2023'!AD28</f>
        <v>0.09</v>
      </c>
      <c r="C12" s="48">
        <f>'2022'!AD29</f>
        <v>0.08</v>
      </c>
      <c r="D12" s="48">
        <f>'2020'!AD28</f>
        <v>0.18</v>
      </c>
    </row>
    <row r="13" spans="1:4" ht="31" x14ac:dyDescent="0.35">
      <c r="A13" s="61" t="s">
        <v>36</v>
      </c>
      <c r="B13" s="48">
        <f>'2023'!AE28</f>
        <v>0.44999999999999996</v>
      </c>
      <c r="C13" s="48">
        <f>'2022'!AE29</f>
        <v>0.5</v>
      </c>
      <c r="D13" s="48">
        <f>'2020'!AE28</f>
        <v>0.54</v>
      </c>
    </row>
    <row r="14" spans="1:4" ht="46.5" x14ac:dyDescent="0.35">
      <c r="A14" s="61" t="s">
        <v>37</v>
      </c>
      <c r="B14" s="48">
        <f>'2023'!AF28</f>
        <v>0.5</v>
      </c>
      <c r="C14" s="48">
        <f>'2022'!AF29</f>
        <v>0.25</v>
      </c>
      <c r="D14" s="48">
        <f>'2020'!AF28</f>
        <v>0.63</v>
      </c>
    </row>
    <row r="15" spans="1:4" ht="31" x14ac:dyDescent="0.35">
      <c r="A15" s="61" t="s">
        <v>38</v>
      </c>
      <c r="B15" s="48">
        <f>'2023'!AG28</f>
        <v>0.36</v>
      </c>
      <c r="C15" s="48">
        <f>'2022'!AG29</f>
        <v>0.34</v>
      </c>
      <c r="D15" s="48">
        <f>'2020'!AG28</f>
        <v>0.73</v>
      </c>
    </row>
    <row r="16" spans="1:4" ht="46.5" x14ac:dyDescent="0.35">
      <c r="A16" s="61" t="s">
        <v>46</v>
      </c>
      <c r="B16" s="48">
        <f>'2023'!AH28</f>
        <v>0.64</v>
      </c>
      <c r="C16" s="48">
        <f>'2022'!AH29</f>
        <v>0.57999999999999996</v>
      </c>
      <c r="D16" s="48">
        <f>'2020'!AH28</f>
        <v>0.72</v>
      </c>
    </row>
    <row r="17" spans="1:16" ht="31" x14ac:dyDescent="0.35">
      <c r="A17" s="61" t="s">
        <v>39</v>
      </c>
      <c r="B17" s="48">
        <f>'2023'!AI28</f>
        <v>0.09</v>
      </c>
      <c r="C17" s="48">
        <f>'2022'!AI29</f>
        <v>0.08</v>
      </c>
      <c r="D17" s="48">
        <f>'2020'!AI28</f>
        <v>0.18</v>
      </c>
    </row>
    <row r="18" spans="1:16" ht="31" x14ac:dyDescent="0.35">
      <c r="A18" s="62" t="s">
        <v>40</v>
      </c>
      <c r="B18" s="48">
        <f>'2023'!AJ28</f>
        <v>0.54</v>
      </c>
      <c r="C18" s="48">
        <f>'2022'!AJ29</f>
        <v>0.41000000000000003</v>
      </c>
      <c r="D18" s="48">
        <f>'2020'!AJ28</f>
        <v>0.81</v>
      </c>
    </row>
    <row r="19" spans="1:16" ht="31" x14ac:dyDescent="0.35">
      <c r="A19" s="61" t="s">
        <v>41</v>
      </c>
      <c r="B19" s="48">
        <f>'2023'!AK28</f>
        <v>0.09</v>
      </c>
      <c r="C19" s="48">
        <f>'2022'!AK29</f>
        <v>0.08</v>
      </c>
      <c r="D19" s="48">
        <f>'2020'!AK28</f>
        <v>0.63</v>
      </c>
    </row>
    <row r="20" spans="1:16" ht="62" x14ac:dyDescent="0.35">
      <c r="A20" s="61" t="s">
        <v>42</v>
      </c>
      <c r="B20" s="48">
        <f>'2023'!AL28</f>
        <v>0.27</v>
      </c>
      <c r="C20" s="48">
        <f>'2022'!AL29</f>
        <v>0.17</v>
      </c>
      <c r="D20" s="48">
        <f>'2020'!AL28</f>
        <v>0.63</v>
      </c>
    </row>
    <row r="23" spans="1:16" ht="93" x14ac:dyDescent="0.35">
      <c r="B23" s="61" t="s">
        <v>29</v>
      </c>
      <c r="C23" s="61" t="s">
        <v>30</v>
      </c>
      <c r="D23" s="61" t="s">
        <v>31</v>
      </c>
      <c r="E23" s="61" t="s">
        <v>32</v>
      </c>
      <c r="F23" s="61" t="s">
        <v>33</v>
      </c>
      <c r="G23" s="61" t="s">
        <v>34</v>
      </c>
      <c r="H23" s="61" t="s">
        <v>35</v>
      </c>
      <c r="I23" s="61" t="s">
        <v>36</v>
      </c>
      <c r="J23" s="61" t="s">
        <v>37</v>
      </c>
      <c r="K23" s="61" t="s">
        <v>38</v>
      </c>
      <c r="L23" s="61" t="s">
        <v>46</v>
      </c>
      <c r="M23" s="61" t="s">
        <v>39</v>
      </c>
      <c r="N23" s="62" t="s">
        <v>40</v>
      </c>
      <c r="O23" s="61" t="s">
        <v>41</v>
      </c>
      <c r="P23" s="61" t="s">
        <v>42</v>
      </c>
    </row>
    <row r="24" spans="1:16" x14ac:dyDescent="0.35">
      <c r="A24" s="40">
        <v>2020</v>
      </c>
      <c r="B24" s="48">
        <f>'2020'!X28</f>
        <v>0.09</v>
      </c>
      <c r="C24" s="48">
        <f>'2020'!Y28</f>
        <v>0.09</v>
      </c>
      <c r="D24" s="48">
        <f>'2020'!Z28</f>
        <v>0</v>
      </c>
      <c r="E24" s="48">
        <f>'2020'!AA28</f>
        <v>0.36</v>
      </c>
      <c r="F24" s="48">
        <f>'2020'!AB28</f>
        <v>0.27</v>
      </c>
      <c r="G24" s="48">
        <f>'2020'!AC28</f>
        <v>0.09</v>
      </c>
      <c r="H24" s="48">
        <f>'2020'!AD28</f>
        <v>0.18</v>
      </c>
      <c r="I24" s="48">
        <f>'2020'!AE28</f>
        <v>0.54</v>
      </c>
      <c r="J24" s="48">
        <f>'2020'!AF28</f>
        <v>0.63</v>
      </c>
      <c r="K24" s="48">
        <f>'2020'!AG28</f>
        <v>0.73</v>
      </c>
      <c r="L24" s="48">
        <f>'2020'!AH28</f>
        <v>0.72</v>
      </c>
      <c r="M24" s="48">
        <f>'2020'!AI28</f>
        <v>0.18</v>
      </c>
      <c r="N24" s="48">
        <f>'2020'!AJ28</f>
        <v>0.81</v>
      </c>
      <c r="O24" s="48">
        <f>'2020'!AK28</f>
        <v>0.63</v>
      </c>
      <c r="P24" s="48">
        <f>'2020'!AL28</f>
        <v>0.63</v>
      </c>
    </row>
    <row r="25" spans="1:16" x14ac:dyDescent="0.35">
      <c r="A25" s="40">
        <v>2022</v>
      </c>
      <c r="B25" s="48">
        <f>'2022'!X29</f>
        <v>0.08</v>
      </c>
      <c r="C25" s="48">
        <f>'2022'!Y29</f>
        <v>0</v>
      </c>
      <c r="D25" s="48">
        <f>'2022'!Z29</f>
        <v>0</v>
      </c>
      <c r="E25" s="48">
        <f>'2022'!AA29</f>
        <v>0.16</v>
      </c>
      <c r="F25" s="48">
        <f>'2022'!AB29</f>
        <v>0.25</v>
      </c>
      <c r="G25" s="48">
        <f>'2022'!AC29</f>
        <v>0.08</v>
      </c>
      <c r="H25" s="48">
        <f>'2022'!AD29</f>
        <v>0.08</v>
      </c>
      <c r="I25" s="48">
        <f>'2022'!AE29</f>
        <v>0.5</v>
      </c>
      <c r="J25" s="48">
        <f>'2022'!AF29</f>
        <v>0.25</v>
      </c>
      <c r="K25" s="48">
        <f>'2022'!AG29</f>
        <v>0.34</v>
      </c>
      <c r="L25" s="48">
        <f>'2022'!AH29</f>
        <v>0.57999999999999996</v>
      </c>
      <c r="M25" s="48">
        <f>'2022'!AI29</f>
        <v>0.08</v>
      </c>
      <c r="N25" s="48">
        <f>'2022'!AJ29</f>
        <v>0.41000000000000003</v>
      </c>
      <c r="O25" s="48">
        <f>'2022'!AK29</f>
        <v>0.08</v>
      </c>
      <c r="P25" s="48">
        <f>'2022'!AL29</f>
        <v>0.17</v>
      </c>
    </row>
    <row r="26" spans="1:16" x14ac:dyDescent="0.35">
      <c r="A26" s="40">
        <v>2023</v>
      </c>
      <c r="B26" s="48">
        <f>'2023'!X28</f>
        <v>0.09</v>
      </c>
      <c r="C26" s="48">
        <f>'2023'!Y28</f>
        <v>0</v>
      </c>
      <c r="D26" s="48">
        <f>'2023'!Z28</f>
        <v>0.09</v>
      </c>
      <c r="E26" s="48">
        <f>'2023'!AA28</f>
        <v>0.27</v>
      </c>
      <c r="F26" s="48">
        <f>'2023'!AB28</f>
        <v>0.18</v>
      </c>
      <c r="G26" s="48">
        <f>'2023'!AC28</f>
        <v>0.18</v>
      </c>
      <c r="H26" s="48">
        <f>'2023'!AD28</f>
        <v>0.09</v>
      </c>
      <c r="I26" s="48">
        <f>'2023'!AE28</f>
        <v>0.44999999999999996</v>
      </c>
      <c r="J26" s="48">
        <f>'2023'!AF28</f>
        <v>0.5</v>
      </c>
      <c r="K26" s="48">
        <f>'2023'!AG28</f>
        <v>0.36</v>
      </c>
      <c r="L26" s="48">
        <f>'2023'!AH28</f>
        <v>0.64</v>
      </c>
      <c r="M26" s="48">
        <f>'2023'!AI28</f>
        <v>0.09</v>
      </c>
      <c r="N26" s="48">
        <f>'2023'!AJ28</f>
        <v>0.54</v>
      </c>
      <c r="O26" s="48">
        <f>'2023'!AK28</f>
        <v>0.09</v>
      </c>
      <c r="P26" s="48">
        <f>'2023'!AL28</f>
        <v>0.27</v>
      </c>
    </row>
  </sheetData>
  <conditionalFormatting sqref="B24:P26">
    <cfRule type="cellIs" dxfId="532" priority="1" operator="greaterThan">
      <formula>0.33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BAD1-37C8-4F73-A7CE-A76A6AB534E6}">
  <dimension ref="A1:AU31"/>
  <sheetViews>
    <sheetView workbookViewId="0">
      <pane xSplit="2" ySplit="2" topLeftCell="AC28" activePane="bottomRight" state="frozen"/>
      <selection pane="topRight" activeCell="B1" sqref="B1"/>
      <selection pane="bottomLeft" activeCell="A3" sqref="A3"/>
      <selection pane="bottomRight" activeCell="R1" sqref="R1:R1048576"/>
    </sheetView>
  </sheetViews>
  <sheetFormatPr defaultRowHeight="15.5" outlineLevelCol="1" x14ac:dyDescent="0.35"/>
  <cols>
    <col min="1" max="1" width="8.7265625" style="40"/>
    <col min="2" max="2" width="26.54296875" style="40" customWidth="1" outlineLevel="1"/>
    <col min="3" max="3" width="8.7265625" style="40"/>
    <col min="4" max="4" width="14.08984375" style="40" customWidth="1"/>
    <col min="5" max="5" width="12" style="40" customWidth="1"/>
    <col min="6" max="6" width="12.90625" style="40" customWidth="1"/>
    <col min="7" max="7" width="16.7265625" style="40" customWidth="1"/>
    <col min="8" max="8" width="13.36328125" style="40" customWidth="1"/>
    <col min="9" max="9" width="8.7265625" style="40"/>
    <col min="10" max="10" width="14.08984375" style="40" customWidth="1"/>
    <col min="11" max="11" width="13" style="40" customWidth="1"/>
    <col min="12" max="12" width="12.453125" style="40" customWidth="1"/>
    <col min="13" max="13" width="11.1796875" style="40" customWidth="1"/>
    <col min="14" max="14" width="14.7265625" style="40" customWidth="1"/>
    <col min="15" max="16" width="13.54296875" style="40" customWidth="1"/>
    <col min="17" max="17" width="18.453125" style="40" customWidth="1"/>
    <col min="18" max="18" width="8.7265625" style="40"/>
    <col min="19" max="19" width="11.90625" style="40" customWidth="1"/>
    <col min="20" max="20" width="8.7265625" style="40"/>
    <col min="21" max="21" width="11.08984375" style="40" customWidth="1"/>
    <col min="22" max="23" width="8.7265625" style="40"/>
    <col min="24" max="24" width="12.453125" style="40" customWidth="1"/>
    <col min="25" max="25" width="8.7265625" style="40"/>
    <col min="26" max="26" width="11.90625" style="40" customWidth="1"/>
    <col min="27" max="27" width="12.08984375" style="40" customWidth="1"/>
    <col min="28" max="28" width="12.90625" style="40" customWidth="1"/>
    <col min="29" max="29" width="14.453125" style="40" customWidth="1"/>
    <col min="30" max="30" width="8.7265625" style="40"/>
    <col min="31" max="31" width="13.453125" style="40" customWidth="1"/>
    <col min="32" max="32" width="13.81640625" style="40" customWidth="1"/>
    <col min="33" max="33" width="14.08984375" style="40" customWidth="1"/>
    <col min="34" max="34" width="12.90625" style="40" customWidth="1"/>
    <col min="35" max="35" width="10.7265625" style="40" customWidth="1"/>
    <col min="36" max="36" width="14" style="40" customWidth="1"/>
    <col min="37" max="37" width="14.08984375" style="40" customWidth="1"/>
    <col min="38" max="38" width="15.26953125" style="40" customWidth="1"/>
    <col min="39" max="47" width="8.7265625" style="40"/>
  </cols>
  <sheetData>
    <row r="1" spans="1:47" x14ac:dyDescent="0.35">
      <c r="B1" s="39" t="s">
        <v>0</v>
      </c>
      <c r="C1" s="50" t="s">
        <v>74</v>
      </c>
      <c r="D1" s="50"/>
      <c r="E1" s="50"/>
      <c r="F1" s="50"/>
      <c r="G1" s="50"/>
      <c r="H1" s="50"/>
      <c r="I1" s="51" t="s">
        <v>1</v>
      </c>
      <c r="J1" s="51"/>
      <c r="K1" s="51"/>
      <c r="L1" s="51"/>
      <c r="M1" s="51"/>
      <c r="N1" s="51"/>
      <c r="O1" s="52" t="s">
        <v>17</v>
      </c>
      <c r="P1" s="52"/>
      <c r="Q1" s="52"/>
      <c r="R1" s="52"/>
      <c r="S1" s="52"/>
      <c r="T1" s="53" t="s">
        <v>23</v>
      </c>
      <c r="U1" s="53"/>
      <c r="V1" s="54"/>
      <c r="W1" s="54"/>
      <c r="X1" s="63" t="s">
        <v>28</v>
      </c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47" ht="93" x14ac:dyDescent="0.35">
      <c r="C2" s="55" t="s">
        <v>11</v>
      </c>
      <c r="D2" s="55" t="s">
        <v>12</v>
      </c>
      <c r="E2" s="55" t="s">
        <v>13</v>
      </c>
      <c r="F2" s="55" t="s">
        <v>14</v>
      </c>
      <c r="G2" s="55" t="s">
        <v>15</v>
      </c>
      <c r="H2" s="55" t="s">
        <v>16</v>
      </c>
      <c r="I2" s="42" t="s">
        <v>2</v>
      </c>
      <c r="J2" s="44" t="s">
        <v>3</v>
      </c>
      <c r="K2" s="45" t="s">
        <v>4</v>
      </c>
      <c r="L2" s="44" t="s">
        <v>7</v>
      </c>
      <c r="M2" s="46" t="s">
        <v>9</v>
      </c>
      <c r="N2" s="44" t="s">
        <v>10</v>
      </c>
      <c r="O2" s="56" t="s">
        <v>18</v>
      </c>
      <c r="P2" s="56" t="s">
        <v>19</v>
      </c>
      <c r="Q2" s="56" t="s">
        <v>20</v>
      </c>
      <c r="R2" s="56" t="s">
        <v>21</v>
      </c>
      <c r="S2" s="57" t="s">
        <v>22</v>
      </c>
      <c r="T2" s="58" t="s">
        <v>24</v>
      </c>
      <c r="U2" s="59" t="s">
        <v>25</v>
      </c>
      <c r="V2" s="59" t="s">
        <v>26</v>
      </c>
      <c r="W2" s="59" t="s">
        <v>27</v>
      </c>
      <c r="X2" s="61" t="s">
        <v>29</v>
      </c>
      <c r="Y2" s="61" t="s">
        <v>30</v>
      </c>
      <c r="Z2" s="61" t="s">
        <v>31</v>
      </c>
      <c r="AA2" s="61" t="s">
        <v>32</v>
      </c>
      <c r="AB2" s="61" t="s">
        <v>33</v>
      </c>
      <c r="AC2" s="61" t="s">
        <v>34</v>
      </c>
      <c r="AD2" s="61" t="s">
        <v>35</v>
      </c>
      <c r="AE2" s="61" t="s">
        <v>36</v>
      </c>
      <c r="AF2" s="61" t="s">
        <v>37</v>
      </c>
      <c r="AG2" s="61" t="s">
        <v>38</v>
      </c>
      <c r="AH2" s="61" t="s">
        <v>46</v>
      </c>
      <c r="AI2" s="61" t="s">
        <v>39</v>
      </c>
      <c r="AJ2" s="62" t="s">
        <v>40</v>
      </c>
      <c r="AK2" s="61" t="s">
        <v>41</v>
      </c>
      <c r="AL2" s="61" t="s">
        <v>42</v>
      </c>
    </row>
    <row r="3" spans="1:47" x14ac:dyDescent="0.35">
      <c r="C3" s="65" t="s">
        <v>5</v>
      </c>
      <c r="D3" s="65" t="s">
        <v>5</v>
      </c>
      <c r="E3" s="65" t="s">
        <v>5</v>
      </c>
      <c r="F3" s="65" t="s">
        <v>5</v>
      </c>
      <c r="G3" s="65" t="s">
        <v>5</v>
      </c>
      <c r="H3" s="65" t="s">
        <v>5</v>
      </c>
      <c r="I3" s="65" t="s">
        <v>5</v>
      </c>
      <c r="J3" s="65" t="s">
        <v>5</v>
      </c>
      <c r="K3" s="65" t="s">
        <v>6</v>
      </c>
      <c r="L3" s="65" t="s">
        <v>8</v>
      </c>
      <c r="M3" s="65" t="s">
        <v>8</v>
      </c>
      <c r="N3" s="65" t="s">
        <v>5</v>
      </c>
      <c r="O3" s="65" t="s">
        <v>5</v>
      </c>
      <c r="P3" s="65" t="s">
        <v>8</v>
      </c>
      <c r="Q3" s="65" t="s">
        <v>8</v>
      </c>
      <c r="R3" s="65" t="s">
        <v>6</v>
      </c>
      <c r="S3" s="65" t="s">
        <v>8</v>
      </c>
      <c r="T3" s="65" t="s">
        <v>6</v>
      </c>
      <c r="U3" s="65" t="s">
        <v>8</v>
      </c>
      <c r="V3" s="65" t="s">
        <v>6</v>
      </c>
      <c r="W3" s="65" t="s">
        <v>8</v>
      </c>
      <c r="X3" s="65" t="s">
        <v>43</v>
      </c>
      <c r="Y3" s="65" t="s">
        <v>43</v>
      </c>
      <c r="Z3" s="65" t="s">
        <v>43</v>
      </c>
      <c r="AA3" s="65" t="s">
        <v>43</v>
      </c>
      <c r="AB3" s="65" t="s">
        <v>43</v>
      </c>
      <c r="AC3" s="65" t="s">
        <v>43</v>
      </c>
      <c r="AD3" s="65" t="s">
        <v>43</v>
      </c>
      <c r="AE3" s="65" t="s">
        <v>43</v>
      </c>
      <c r="AF3" s="65" t="s">
        <v>45</v>
      </c>
      <c r="AG3" s="65" t="s">
        <v>43</v>
      </c>
      <c r="AH3" s="65" t="s">
        <v>45</v>
      </c>
      <c r="AI3" s="65" t="s">
        <v>43</v>
      </c>
      <c r="AJ3" s="65" t="s">
        <v>45</v>
      </c>
      <c r="AK3" s="65" t="s">
        <v>43</v>
      </c>
      <c r="AL3" s="65" t="s">
        <v>45</v>
      </c>
    </row>
    <row r="4" spans="1:47" x14ac:dyDescent="0.35">
      <c r="C4" s="65" t="s">
        <v>5</v>
      </c>
      <c r="D4" s="65" t="s">
        <v>5</v>
      </c>
      <c r="E4" s="65" t="s">
        <v>5</v>
      </c>
      <c r="F4" s="65" t="s">
        <v>5</v>
      </c>
      <c r="G4" s="65" t="s">
        <v>5</v>
      </c>
      <c r="H4" s="65" t="s">
        <v>5</v>
      </c>
      <c r="I4" s="65" t="s">
        <v>5</v>
      </c>
      <c r="J4" s="65" t="s">
        <v>5</v>
      </c>
      <c r="K4" s="65" t="s">
        <v>8</v>
      </c>
      <c r="L4" s="65" t="s">
        <v>6</v>
      </c>
      <c r="M4" s="65" t="s">
        <v>5</v>
      </c>
      <c r="N4" s="65" t="s">
        <v>8</v>
      </c>
      <c r="O4" s="65" t="s">
        <v>8</v>
      </c>
      <c r="P4" s="65" t="s">
        <v>8</v>
      </c>
      <c r="Q4" s="65" t="s">
        <v>8</v>
      </c>
      <c r="R4" s="65" t="s">
        <v>5</v>
      </c>
      <c r="S4" s="65" t="s">
        <v>5</v>
      </c>
      <c r="T4" s="65" t="s">
        <v>8</v>
      </c>
      <c r="U4" s="65" t="s">
        <v>8</v>
      </c>
      <c r="V4" s="65" t="s">
        <v>8</v>
      </c>
      <c r="W4" s="65" t="s">
        <v>8</v>
      </c>
      <c r="X4" s="65" t="s">
        <v>45</v>
      </c>
      <c r="Y4" s="65" t="s">
        <v>43</v>
      </c>
      <c r="Z4" s="65" t="s">
        <v>45</v>
      </c>
      <c r="AA4" s="65" t="s">
        <v>45</v>
      </c>
      <c r="AB4" s="65" t="s">
        <v>45</v>
      </c>
      <c r="AC4" s="65" t="s">
        <v>43</v>
      </c>
      <c r="AD4" s="65" t="s">
        <v>43</v>
      </c>
      <c r="AE4" s="65" t="s">
        <v>47</v>
      </c>
      <c r="AF4" s="65" t="s">
        <v>45</v>
      </c>
      <c r="AG4" s="65" t="s">
        <v>47</v>
      </c>
      <c r="AH4" s="65" t="s">
        <v>45</v>
      </c>
      <c r="AI4" s="65" t="s">
        <v>43</v>
      </c>
      <c r="AJ4" s="65" t="s">
        <v>47</v>
      </c>
      <c r="AK4" s="65" t="s">
        <v>43</v>
      </c>
      <c r="AL4" s="65" t="s">
        <v>45</v>
      </c>
    </row>
    <row r="5" spans="1:47" x14ac:dyDescent="0.35">
      <c r="C5" s="65" t="s">
        <v>5</v>
      </c>
      <c r="D5" s="65" t="s">
        <v>6</v>
      </c>
      <c r="E5" s="65" t="s">
        <v>6</v>
      </c>
      <c r="F5" s="65" t="s">
        <v>8</v>
      </c>
      <c r="G5" s="65" t="s">
        <v>6</v>
      </c>
      <c r="H5" s="65" t="s">
        <v>5</v>
      </c>
      <c r="I5" s="65" t="s">
        <v>5</v>
      </c>
      <c r="J5" s="65" t="s">
        <v>6</v>
      </c>
      <c r="K5" s="65" t="s">
        <v>8</v>
      </c>
      <c r="L5" s="65" t="s">
        <v>8</v>
      </c>
      <c r="M5" s="65" t="s">
        <v>8</v>
      </c>
      <c r="N5" s="65" t="s">
        <v>8</v>
      </c>
      <c r="O5" s="65" t="s">
        <v>8</v>
      </c>
      <c r="P5" s="65" t="s">
        <v>8</v>
      </c>
      <c r="Q5" s="65" t="s">
        <v>8</v>
      </c>
      <c r="R5" s="65" t="s">
        <v>8</v>
      </c>
      <c r="S5" s="65" t="s">
        <v>8</v>
      </c>
      <c r="T5" s="65" t="s">
        <v>8</v>
      </c>
      <c r="U5" s="65" t="s">
        <v>8</v>
      </c>
      <c r="V5" s="65" t="s">
        <v>8</v>
      </c>
      <c r="W5" s="65" t="s">
        <v>8</v>
      </c>
      <c r="X5" s="65" t="s">
        <v>43</v>
      </c>
      <c r="Y5" s="65" t="s">
        <v>44</v>
      </c>
      <c r="Z5" s="65" t="s">
        <v>44</v>
      </c>
      <c r="AA5" s="65" t="s">
        <v>44</v>
      </c>
      <c r="AB5" s="65" t="s">
        <v>44</v>
      </c>
      <c r="AC5" s="65" t="s">
        <v>44</v>
      </c>
      <c r="AD5" s="65" t="s">
        <v>44</v>
      </c>
      <c r="AE5" s="65" t="s">
        <v>43</v>
      </c>
      <c r="AF5" s="65" t="s">
        <v>43</v>
      </c>
      <c r="AG5" s="65" t="s">
        <v>43</v>
      </c>
      <c r="AH5" s="65" t="s">
        <v>45</v>
      </c>
      <c r="AI5" s="65" t="s">
        <v>43</v>
      </c>
      <c r="AJ5" s="65" t="s">
        <v>43</v>
      </c>
      <c r="AK5" s="65" t="s">
        <v>44</v>
      </c>
      <c r="AL5" s="65" t="s">
        <v>44</v>
      </c>
    </row>
    <row r="6" spans="1:47" x14ac:dyDescent="0.35">
      <c r="C6" s="65" t="s">
        <v>6</v>
      </c>
      <c r="D6" s="65" t="s">
        <v>6</v>
      </c>
      <c r="E6" s="65" t="s">
        <v>6</v>
      </c>
      <c r="F6" s="65" t="s">
        <v>6</v>
      </c>
      <c r="G6" s="65" t="s">
        <v>6</v>
      </c>
      <c r="H6" s="65" t="s">
        <v>6</v>
      </c>
      <c r="I6" s="65" t="s">
        <v>6</v>
      </c>
      <c r="J6" s="65" t="s">
        <v>6</v>
      </c>
      <c r="K6" s="65" t="s">
        <v>6</v>
      </c>
      <c r="L6" s="65" t="s">
        <v>5</v>
      </c>
      <c r="M6" s="65" t="s">
        <v>5</v>
      </c>
      <c r="N6" s="65" t="s">
        <v>5</v>
      </c>
      <c r="O6" s="65" t="s">
        <v>5</v>
      </c>
      <c r="P6" s="65" t="s">
        <v>5</v>
      </c>
      <c r="Q6" s="65" t="s">
        <v>5</v>
      </c>
      <c r="R6" s="65" t="s">
        <v>6</v>
      </c>
      <c r="S6" s="65" t="s">
        <v>6</v>
      </c>
      <c r="T6" s="65" t="s">
        <v>5</v>
      </c>
      <c r="U6" s="65" t="s">
        <v>8</v>
      </c>
      <c r="V6" s="65" t="s">
        <v>8</v>
      </c>
      <c r="W6" s="65" t="s">
        <v>8</v>
      </c>
      <c r="X6" s="65" t="s">
        <v>43</v>
      </c>
      <c r="Y6" s="65" t="s">
        <v>43</v>
      </c>
      <c r="Z6" s="65" t="s">
        <v>43</v>
      </c>
      <c r="AA6" s="65" t="s">
        <v>43</v>
      </c>
      <c r="AB6" s="65" t="s">
        <v>44</v>
      </c>
      <c r="AC6" s="65" t="s">
        <v>44</v>
      </c>
      <c r="AD6" s="65" t="s">
        <v>43</v>
      </c>
      <c r="AE6" s="65" t="s">
        <v>45</v>
      </c>
      <c r="AF6" s="65" t="s">
        <v>43</v>
      </c>
      <c r="AG6" s="65" t="s">
        <v>43</v>
      </c>
      <c r="AH6" s="65" t="s">
        <v>43</v>
      </c>
      <c r="AI6" s="65" t="s">
        <v>43</v>
      </c>
      <c r="AJ6" s="65" t="s">
        <v>45</v>
      </c>
      <c r="AK6" s="65" t="s">
        <v>44</v>
      </c>
      <c r="AL6" s="65" t="s">
        <v>44</v>
      </c>
    </row>
    <row r="7" spans="1:47" x14ac:dyDescent="0.35">
      <c r="C7" s="65" t="s">
        <v>5</v>
      </c>
      <c r="D7" s="65" t="s">
        <v>8</v>
      </c>
      <c r="E7" s="65" t="s">
        <v>5</v>
      </c>
      <c r="F7" s="65" t="s">
        <v>6</v>
      </c>
      <c r="G7" s="65" t="s">
        <v>6</v>
      </c>
      <c r="H7" s="65" t="s">
        <v>6</v>
      </c>
      <c r="I7" s="65" t="s">
        <v>5</v>
      </c>
      <c r="J7" s="65" t="s">
        <v>6</v>
      </c>
      <c r="K7" s="65" t="s">
        <v>6</v>
      </c>
      <c r="L7" s="65" t="s">
        <v>5</v>
      </c>
      <c r="M7" s="65" t="s">
        <v>5</v>
      </c>
      <c r="N7" s="65" t="s">
        <v>5</v>
      </c>
      <c r="O7" s="65" t="s">
        <v>6</v>
      </c>
      <c r="P7" s="65" t="s">
        <v>6</v>
      </c>
      <c r="Q7" s="65" t="s">
        <v>8</v>
      </c>
      <c r="R7" s="65" t="s">
        <v>5</v>
      </c>
      <c r="S7" s="65" t="s">
        <v>8</v>
      </c>
      <c r="T7" s="65" t="s">
        <v>5</v>
      </c>
      <c r="U7" s="65" t="s">
        <v>5</v>
      </c>
      <c r="V7" s="65" t="s">
        <v>6</v>
      </c>
      <c r="W7" s="65" t="s">
        <v>49</v>
      </c>
      <c r="X7" s="65" t="s">
        <v>44</v>
      </c>
      <c r="Y7" s="65" t="s">
        <v>44</v>
      </c>
      <c r="Z7" s="65" t="s">
        <v>43</v>
      </c>
      <c r="AA7" s="65" t="s">
        <v>45</v>
      </c>
      <c r="AB7" s="65" t="s">
        <v>43</v>
      </c>
      <c r="AC7" s="65" t="s">
        <v>45</v>
      </c>
      <c r="AD7" s="65" t="s">
        <v>43</v>
      </c>
      <c r="AE7" s="65" t="s">
        <v>47</v>
      </c>
      <c r="AF7" s="65" t="s">
        <v>45</v>
      </c>
      <c r="AG7" s="65" t="s">
        <v>45</v>
      </c>
      <c r="AH7" s="65" t="s">
        <v>43</v>
      </c>
      <c r="AI7" s="65" t="s">
        <v>44</v>
      </c>
      <c r="AJ7" s="65" t="s">
        <v>48</v>
      </c>
      <c r="AK7" s="65" t="s">
        <v>44</v>
      </c>
      <c r="AL7" s="65" t="s">
        <v>43</v>
      </c>
    </row>
    <row r="8" spans="1:47" x14ac:dyDescent="0.35">
      <c r="C8" s="65" t="s">
        <v>5</v>
      </c>
      <c r="D8" s="65" t="s">
        <v>5</v>
      </c>
      <c r="E8" s="65" t="s">
        <v>6</v>
      </c>
      <c r="F8" s="65" t="s">
        <v>8</v>
      </c>
      <c r="G8" s="65" t="s">
        <v>6</v>
      </c>
      <c r="H8" s="65" t="s">
        <v>6</v>
      </c>
      <c r="I8" s="65" t="s">
        <v>8</v>
      </c>
      <c r="J8" s="65" t="s">
        <v>5</v>
      </c>
      <c r="K8" s="65" t="s">
        <v>5</v>
      </c>
      <c r="L8" s="65" t="s">
        <v>5</v>
      </c>
      <c r="M8" s="65" t="s">
        <v>8</v>
      </c>
      <c r="N8" s="65" t="s">
        <v>8</v>
      </c>
      <c r="O8" s="65" t="s">
        <v>8</v>
      </c>
      <c r="P8" s="65" t="s">
        <v>8</v>
      </c>
      <c r="Q8" s="65" t="s">
        <v>8</v>
      </c>
      <c r="R8" s="65" t="s">
        <v>5</v>
      </c>
      <c r="S8" s="65" t="s">
        <v>5</v>
      </c>
      <c r="T8" s="65" t="s">
        <v>5</v>
      </c>
      <c r="U8" s="65" t="s">
        <v>8</v>
      </c>
      <c r="V8" s="65" t="s">
        <v>8</v>
      </c>
      <c r="W8" s="65" t="s">
        <v>49</v>
      </c>
      <c r="X8" s="65" t="s">
        <v>43</v>
      </c>
      <c r="Y8" s="65" t="s">
        <v>43</v>
      </c>
      <c r="Z8" s="65" t="s">
        <v>43</v>
      </c>
      <c r="AA8" s="65" t="s">
        <v>45</v>
      </c>
      <c r="AB8" s="65" t="s">
        <v>45</v>
      </c>
      <c r="AC8" s="65" t="s">
        <v>44</v>
      </c>
      <c r="AD8" s="65" t="s">
        <v>44</v>
      </c>
      <c r="AE8" s="65" t="s">
        <v>48</v>
      </c>
      <c r="AF8" s="65" t="s">
        <v>45</v>
      </c>
      <c r="AG8" s="65" t="s">
        <v>45</v>
      </c>
      <c r="AH8" s="65" t="s">
        <v>43</v>
      </c>
      <c r="AI8" s="65" t="s">
        <v>44</v>
      </c>
      <c r="AJ8" s="65" t="s">
        <v>48</v>
      </c>
      <c r="AK8" s="65" t="s">
        <v>44</v>
      </c>
      <c r="AL8" s="65" t="s">
        <v>44</v>
      </c>
    </row>
    <row r="9" spans="1:47" x14ac:dyDescent="0.35">
      <c r="C9" s="65" t="s">
        <v>8</v>
      </c>
      <c r="D9" s="65" t="s">
        <v>8</v>
      </c>
      <c r="E9" s="65" t="s">
        <v>8</v>
      </c>
      <c r="F9" s="65" t="s">
        <v>8</v>
      </c>
      <c r="G9" s="65" t="s">
        <v>8</v>
      </c>
      <c r="H9" s="65" t="s">
        <v>8</v>
      </c>
      <c r="I9" s="65" t="s">
        <v>8</v>
      </c>
      <c r="J9" s="65" t="s">
        <v>8</v>
      </c>
      <c r="K9" s="65" t="s">
        <v>8</v>
      </c>
      <c r="L9" s="65" t="s">
        <v>8</v>
      </c>
      <c r="M9" s="65" t="s">
        <v>8</v>
      </c>
      <c r="N9" s="65" t="s">
        <v>8</v>
      </c>
      <c r="O9" s="65" t="s">
        <v>8</v>
      </c>
      <c r="P9" s="65" t="s">
        <v>8</v>
      </c>
      <c r="Q9" s="65" t="s">
        <v>8</v>
      </c>
      <c r="R9" s="65" t="s">
        <v>8</v>
      </c>
      <c r="S9" s="65" t="s">
        <v>8</v>
      </c>
      <c r="T9" s="65" t="s">
        <v>8</v>
      </c>
      <c r="U9" s="65" t="s">
        <v>8</v>
      </c>
      <c r="V9" s="65" t="s">
        <v>8</v>
      </c>
      <c r="W9" s="65" t="s">
        <v>8</v>
      </c>
      <c r="X9" s="65" t="s">
        <v>43</v>
      </c>
      <c r="Y9" s="65" t="s">
        <v>43</v>
      </c>
      <c r="Z9" s="65" t="s">
        <v>43</v>
      </c>
      <c r="AA9" s="65" t="s">
        <v>43</v>
      </c>
      <c r="AB9" s="65" t="s">
        <v>43</v>
      </c>
      <c r="AC9" s="65" t="s">
        <v>45</v>
      </c>
      <c r="AD9" s="65" t="s">
        <v>45</v>
      </c>
      <c r="AE9" s="65" t="s">
        <v>43</v>
      </c>
      <c r="AF9" s="65"/>
      <c r="AG9" s="65" t="s">
        <v>43</v>
      </c>
      <c r="AH9" s="65" t="s">
        <v>45</v>
      </c>
      <c r="AI9" s="65" t="s">
        <v>44</v>
      </c>
      <c r="AJ9" s="65" t="s">
        <v>45</v>
      </c>
      <c r="AK9" s="65" t="s">
        <v>45</v>
      </c>
      <c r="AL9" s="65" t="s">
        <v>45</v>
      </c>
    </row>
    <row r="10" spans="1:47" x14ac:dyDescent="0.35">
      <c r="C10" s="65" t="s">
        <v>5</v>
      </c>
      <c r="D10" s="65" t="s">
        <v>5</v>
      </c>
      <c r="E10" s="65" t="s">
        <v>8</v>
      </c>
      <c r="F10" s="65" t="s">
        <v>8</v>
      </c>
      <c r="G10" s="65" t="s">
        <v>5</v>
      </c>
      <c r="H10" s="65" t="s">
        <v>6</v>
      </c>
      <c r="I10" s="65" t="s">
        <v>8</v>
      </c>
      <c r="J10" s="65" t="s">
        <v>8</v>
      </c>
      <c r="K10" s="65" t="s">
        <v>8</v>
      </c>
      <c r="L10" s="65" t="s">
        <v>8</v>
      </c>
      <c r="M10" s="65" t="s">
        <v>5</v>
      </c>
      <c r="N10" s="65" t="s">
        <v>6</v>
      </c>
      <c r="O10" s="65" t="s">
        <v>8</v>
      </c>
      <c r="P10" s="65" t="s">
        <v>8</v>
      </c>
      <c r="Q10" s="65" t="s">
        <v>8</v>
      </c>
      <c r="R10" s="65" t="s">
        <v>6</v>
      </c>
      <c r="S10" s="65" t="s">
        <v>5</v>
      </c>
      <c r="T10" s="65" t="s">
        <v>5</v>
      </c>
      <c r="U10" s="65" t="s">
        <v>8</v>
      </c>
      <c r="V10" s="65" t="s">
        <v>8</v>
      </c>
      <c r="W10" s="65" t="s">
        <v>8</v>
      </c>
      <c r="X10" s="65" t="s">
        <v>43</v>
      </c>
      <c r="Y10" s="65" t="s">
        <v>43</v>
      </c>
      <c r="Z10" s="65" t="s">
        <v>43</v>
      </c>
      <c r="AA10" s="65" t="s">
        <v>43</v>
      </c>
      <c r="AB10" s="65" t="s">
        <v>43</v>
      </c>
      <c r="AC10" s="65" t="s">
        <v>43</v>
      </c>
      <c r="AD10" s="65" t="s">
        <v>43</v>
      </c>
      <c r="AE10" s="65" t="s">
        <v>45</v>
      </c>
      <c r="AF10" s="65" t="s">
        <v>45</v>
      </c>
      <c r="AG10" s="65" t="s">
        <v>47</v>
      </c>
      <c r="AH10" s="65" t="s">
        <v>45</v>
      </c>
      <c r="AI10" s="65" t="s">
        <v>45</v>
      </c>
      <c r="AJ10" s="65" t="s">
        <v>43</v>
      </c>
      <c r="AK10" s="65" t="s">
        <v>43</v>
      </c>
      <c r="AL10" s="65" t="s">
        <v>43</v>
      </c>
    </row>
    <row r="11" spans="1:47" x14ac:dyDescent="0.35">
      <c r="C11" s="65" t="s">
        <v>6</v>
      </c>
      <c r="D11" s="65" t="s">
        <v>5</v>
      </c>
      <c r="E11" s="65" t="s">
        <v>6</v>
      </c>
      <c r="F11" s="65" t="s">
        <v>6</v>
      </c>
      <c r="G11" s="65" t="s">
        <v>6</v>
      </c>
      <c r="H11" s="65" t="s">
        <v>6</v>
      </c>
      <c r="I11" s="65" t="s">
        <v>6</v>
      </c>
      <c r="J11" s="65" t="s">
        <v>6</v>
      </c>
      <c r="K11" s="65" t="s">
        <v>6</v>
      </c>
      <c r="L11" s="65" t="s">
        <v>6</v>
      </c>
      <c r="M11" s="65" t="s">
        <v>8</v>
      </c>
      <c r="N11" s="65" t="s">
        <v>8</v>
      </c>
      <c r="O11" s="65" t="s">
        <v>8</v>
      </c>
      <c r="P11" s="65" t="s">
        <v>8</v>
      </c>
      <c r="Q11" s="65" t="s">
        <v>5</v>
      </c>
      <c r="R11" s="65" t="s">
        <v>6</v>
      </c>
      <c r="S11" s="65" t="s">
        <v>8</v>
      </c>
      <c r="T11" s="65" t="s">
        <v>8</v>
      </c>
      <c r="U11" s="65" t="s">
        <v>8</v>
      </c>
      <c r="V11" s="65" t="s">
        <v>8</v>
      </c>
      <c r="W11" s="65" t="s">
        <v>8</v>
      </c>
      <c r="X11" s="65" t="s">
        <v>44</v>
      </c>
      <c r="Y11" s="65" t="s">
        <v>44</v>
      </c>
      <c r="Z11" s="65" t="s">
        <v>44</v>
      </c>
      <c r="AA11" s="65" t="s">
        <v>44</v>
      </c>
      <c r="AB11" s="65" t="s">
        <v>44</v>
      </c>
      <c r="AC11" s="65" t="s">
        <v>44</v>
      </c>
      <c r="AD11" s="65" t="s">
        <v>44</v>
      </c>
      <c r="AE11" s="65" t="s">
        <v>44</v>
      </c>
      <c r="AF11" s="65" t="s">
        <v>44</v>
      </c>
      <c r="AG11" s="65" t="s">
        <v>44</v>
      </c>
      <c r="AH11" s="65" t="s">
        <v>45</v>
      </c>
      <c r="AI11" s="65" t="s">
        <v>44</v>
      </c>
      <c r="AJ11" s="65" t="s">
        <v>44</v>
      </c>
      <c r="AK11" s="65" t="s">
        <v>44</v>
      </c>
      <c r="AL11" s="65" t="s">
        <v>44</v>
      </c>
    </row>
    <row r="12" spans="1:47" x14ac:dyDescent="0.35">
      <c r="C12" s="65" t="s">
        <v>6</v>
      </c>
      <c r="D12" s="65" t="s">
        <v>6</v>
      </c>
      <c r="E12" s="65" t="s">
        <v>6</v>
      </c>
      <c r="F12" s="65" t="s">
        <v>6</v>
      </c>
      <c r="G12" s="65" t="s">
        <v>6</v>
      </c>
      <c r="H12" s="65" t="s">
        <v>6</v>
      </c>
      <c r="I12" s="65" t="s">
        <v>6</v>
      </c>
      <c r="J12" s="65" t="s">
        <v>6</v>
      </c>
      <c r="K12" s="65" t="s">
        <v>5</v>
      </c>
      <c r="L12" s="65" t="s">
        <v>6</v>
      </c>
      <c r="M12" s="65" t="s">
        <v>6</v>
      </c>
      <c r="N12" s="65" t="s">
        <v>6</v>
      </c>
      <c r="O12" s="65" t="s">
        <v>6</v>
      </c>
      <c r="P12" s="65" t="s">
        <v>6</v>
      </c>
      <c r="Q12" s="65" t="s">
        <v>6</v>
      </c>
      <c r="R12" s="65" t="s">
        <v>6</v>
      </c>
      <c r="S12" s="65" t="s">
        <v>6</v>
      </c>
      <c r="T12" s="65" t="s">
        <v>5</v>
      </c>
      <c r="U12" s="65" t="s">
        <v>8</v>
      </c>
      <c r="V12" s="65" t="s">
        <v>5</v>
      </c>
      <c r="W12" s="65" t="s">
        <v>49</v>
      </c>
      <c r="X12" s="65" t="s">
        <v>44</v>
      </c>
      <c r="Y12" s="65" t="s">
        <v>44</v>
      </c>
      <c r="Z12" s="65" t="s">
        <v>44</v>
      </c>
      <c r="AA12" s="65" t="s">
        <v>43</v>
      </c>
      <c r="AB12" s="65" t="s">
        <v>43</v>
      </c>
      <c r="AC12" s="65" t="s">
        <v>44</v>
      </c>
      <c r="AD12" s="65" t="s">
        <v>44</v>
      </c>
      <c r="AE12" s="65" t="s">
        <v>43</v>
      </c>
      <c r="AF12" s="65" t="s">
        <v>43</v>
      </c>
      <c r="AG12" s="65" t="s">
        <v>43</v>
      </c>
      <c r="AH12" s="65" t="s">
        <v>45</v>
      </c>
      <c r="AI12" s="65" t="s">
        <v>43</v>
      </c>
      <c r="AJ12" s="65" t="s">
        <v>43</v>
      </c>
      <c r="AK12" s="65" t="s">
        <v>43</v>
      </c>
      <c r="AL12" s="65" t="s">
        <v>43</v>
      </c>
    </row>
    <row r="13" spans="1:47" x14ac:dyDescent="0.35">
      <c r="C13" s="65" t="s">
        <v>6</v>
      </c>
      <c r="D13" s="65" t="s">
        <v>6</v>
      </c>
      <c r="E13" s="65" t="s">
        <v>6</v>
      </c>
      <c r="F13" s="65" t="s">
        <v>6</v>
      </c>
      <c r="G13" s="65" t="s">
        <v>6</v>
      </c>
      <c r="H13" s="65" t="s">
        <v>5</v>
      </c>
      <c r="I13" s="65" t="s">
        <v>49</v>
      </c>
      <c r="J13" s="65" t="s">
        <v>5</v>
      </c>
      <c r="K13" s="65" t="s">
        <v>5</v>
      </c>
      <c r="L13" s="65" t="s">
        <v>5</v>
      </c>
      <c r="M13" s="65" t="s">
        <v>8</v>
      </c>
      <c r="N13" s="65" t="s">
        <v>5</v>
      </c>
      <c r="O13" s="65" t="s">
        <v>8</v>
      </c>
      <c r="P13" s="65" t="s">
        <v>8</v>
      </c>
      <c r="Q13" s="65" t="s">
        <v>8</v>
      </c>
      <c r="R13" s="65" t="s">
        <v>8</v>
      </c>
      <c r="S13" s="65" t="s">
        <v>5</v>
      </c>
      <c r="T13" s="65" t="s">
        <v>8</v>
      </c>
      <c r="U13" s="65" t="s">
        <v>8</v>
      </c>
      <c r="V13" s="65" t="s">
        <v>8</v>
      </c>
      <c r="W13" s="65" t="s">
        <v>49</v>
      </c>
      <c r="X13" s="65" t="s">
        <v>44</v>
      </c>
      <c r="Y13" s="65" t="s">
        <v>44</v>
      </c>
      <c r="Z13" s="65" t="s">
        <v>44</v>
      </c>
      <c r="AA13" s="65" t="s">
        <v>44</v>
      </c>
      <c r="AB13" s="65" t="s">
        <v>44</v>
      </c>
      <c r="AC13" s="65" t="s">
        <v>44</v>
      </c>
      <c r="AD13" s="65" t="s">
        <v>44</v>
      </c>
      <c r="AE13" s="65" t="s">
        <v>43</v>
      </c>
      <c r="AF13" s="65" t="s">
        <v>44</v>
      </c>
      <c r="AG13" s="65" t="s">
        <v>49</v>
      </c>
      <c r="AH13" s="65" t="s">
        <v>49</v>
      </c>
      <c r="AI13" s="65" t="s">
        <v>44</v>
      </c>
      <c r="AJ13" s="65" t="s">
        <v>49</v>
      </c>
      <c r="AK13" s="65" t="s">
        <v>44</v>
      </c>
      <c r="AL13" s="65" t="s">
        <v>44</v>
      </c>
    </row>
    <row r="14" spans="1:47" x14ac:dyDescent="0.35"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</row>
    <row r="15" spans="1:47" x14ac:dyDescent="0.35">
      <c r="C15" s="39">
        <f t="shared" ref="C15:S15" si="0">SUM(C16:C24)</f>
        <v>11</v>
      </c>
      <c r="D15" s="39">
        <f t="shared" si="0"/>
        <v>11</v>
      </c>
      <c r="E15" s="39">
        <f t="shared" si="0"/>
        <v>11</v>
      </c>
      <c r="F15" s="39">
        <f t="shared" si="0"/>
        <v>11</v>
      </c>
      <c r="G15" s="39">
        <f t="shared" si="0"/>
        <v>11</v>
      </c>
      <c r="H15" s="39">
        <f t="shared" si="0"/>
        <v>11</v>
      </c>
      <c r="I15" s="39">
        <f t="shared" si="0"/>
        <v>11</v>
      </c>
      <c r="J15" s="39">
        <f t="shared" si="0"/>
        <v>11</v>
      </c>
      <c r="K15" s="39">
        <f t="shared" si="0"/>
        <v>11</v>
      </c>
      <c r="L15" s="39">
        <f t="shared" si="0"/>
        <v>11</v>
      </c>
      <c r="M15" s="39">
        <f t="shared" si="0"/>
        <v>11</v>
      </c>
      <c r="N15" s="39">
        <f t="shared" si="0"/>
        <v>11</v>
      </c>
      <c r="O15" s="39">
        <f t="shared" si="0"/>
        <v>11</v>
      </c>
      <c r="P15" s="39">
        <f t="shared" si="0"/>
        <v>11</v>
      </c>
      <c r="Q15" s="39">
        <f t="shared" si="0"/>
        <v>11</v>
      </c>
      <c r="R15" s="39">
        <f t="shared" si="0"/>
        <v>11</v>
      </c>
      <c r="S15" s="39">
        <f t="shared" si="0"/>
        <v>11</v>
      </c>
      <c r="T15" s="39">
        <f>SUM(T16:T24)</f>
        <v>11</v>
      </c>
      <c r="U15" s="39">
        <f t="shared" ref="U15:AL15" si="1">SUM(U16:U24)</f>
        <v>11</v>
      </c>
      <c r="V15" s="39">
        <f t="shared" si="1"/>
        <v>11</v>
      </c>
      <c r="W15" s="39">
        <f t="shared" si="1"/>
        <v>11</v>
      </c>
      <c r="X15" s="39">
        <f t="shared" si="1"/>
        <v>11</v>
      </c>
      <c r="Y15" s="39">
        <f t="shared" si="1"/>
        <v>11</v>
      </c>
      <c r="Z15" s="39">
        <f t="shared" si="1"/>
        <v>11</v>
      </c>
      <c r="AA15" s="39">
        <f t="shared" si="1"/>
        <v>11</v>
      </c>
      <c r="AB15" s="39">
        <f t="shared" si="1"/>
        <v>11</v>
      </c>
      <c r="AC15" s="39">
        <f t="shared" si="1"/>
        <v>11</v>
      </c>
      <c r="AD15" s="39">
        <f t="shared" si="1"/>
        <v>11</v>
      </c>
      <c r="AE15" s="39">
        <f t="shared" si="1"/>
        <v>11</v>
      </c>
      <c r="AF15" s="39">
        <f t="shared" si="1"/>
        <v>10</v>
      </c>
      <c r="AG15" s="39">
        <f t="shared" si="1"/>
        <v>11</v>
      </c>
      <c r="AH15" s="39">
        <f t="shared" si="1"/>
        <v>11</v>
      </c>
      <c r="AI15" s="39">
        <f t="shared" si="1"/>
        <v>11</v>
      </c>
      <c r="AJ15" s="39">
        <f t="shared" si="1"/>
        <v>11</v>
      </c>
      <c r="AK15" s="39">
        <f t="shared" si="1"/>
        <v>11</v>
      </c>
      <c r="AL15" s="39">
        <f t="shared" si="1"/>
        <v>11</v>
      </c>
    </row>
    <row r="16" spans="1:47" s="26" customFormat="1" x14ac:dyDescent="0.35">
      <c r="A16" s="66" t="s">
        <v>5</v>
      </c>
      <c r="B16" s="66" t="s">
        <v>50</v>
      </c>
      <c r="C16" s="66">
        <f t="shared" ref="C16:S24" si="2">COUNTIF(C$3:C$13,$A16)</f>
        <v>6</v>
      </c>
      <c r="D16" s="66">
        <f t="shared" si="2"/>
        <v>5</v>
      </c>
      <c r="E16" s="66">
        <f t="shared" si="2"/>
        <v>3</v>
      </c>
      <c r="F16" s="66">
        <f t="shared" si="2"/>
        <v>2</v>
      </c>
      <c r="G16" s="66">
        <f t="shared" si="2"/>
        <v>3</v>
      </c>
      <c r="H16" s="66">
        <f t="shared" si="2"/>
        <v>4</v>
      </c>
      <c r="I16" s="66">
        <f t="shared" si="2"/>
        <v>4</v>
      </c>
      <c r="J16" s="66">
        <f t="shared" si="2"/>
        <v>4</v>
      </c>
      <c r="K16" s="66">
        <f t="shared" si="2"/>
        <v>3</v>
      </c>
      <c r="L16" s="66">
        <f t="shared" si="2"/>
        <v>4</v>
      </c>
      <c r="M16" s="66">
        <f t="shared" si="2"/>
        <v>4</v>
      </c>
      <c r="N16" s="66">
        <f t="shared" si="2"/>
        <v>4</v>
      </c>
      <c r="O16" s="66">
        <f t="shared" si="2"/>
        <v>2</v>
      </c>
      <c r="P16" s="66">
        <f t="shared" si="2"/>
        <v>1</v>
      </c>
      <c r="Q16" s="66">
        <f t="shared" si="2"/>
        <v>2</v>
      </c>
      <c r="R16" s="66">
        <f t="shared" si="2"/>
        <v>3</v>
      </c>
      <c r="S16" s="66">
        <f t="shared" si="2"/>
        <v>4</v>
      </c>
      <c r="T16" s="66">
        <f t="shared" ref="T16:AC24" si="3">COUNTIF(T$3:T$13,$A16)</f>
        <v>5</v>
      </c>
      <c r="U16" s="66">
        <f t="shared" si="3"/>
        <v>1</v>
      </c>
      <c r="V16" s="66">
        <f t="shared" si="3"/>
        <v>1</v>
      </c>
      <c r="W16" s="66">
        <f t="shared" si="3"/>
        <v>0</v>
      </c>
      <c r="X16" s="66">
        <f t="shared" si="3"/>
        <v>0</v>
      </c>
      <c r="Y16" s="66">
        <f t="shared" si="3"/>
        <v>0</v>
      </c>
      <c r="Z16" s="66">
        <f t="shared" si="3"/>
        <v>0</v>
      </c>
      <c r="AA16" s="66">
        <f t="shared" si="3"/>
        <v>0</v>
      </c>
      <c r="AB16" s="66">
        <f t="shared" si="3"/>
        <v>0</v>
      </c>
      <c r="AC16" s="66">
        <f t="shared" si="3"/>
        <v>0</v>
      </c>
      <c r="AD16" s="66">
        <f t="shared" ref="AD16:AL24" si="4">COUNTIF(AD$3:AD$13,$A16)</f>
        <v>0</v>
      </c>
      <c r="AE16" s="66">
        <f t="shared" si="4"/>
        <v>0</v>
      </c>
      <c r="AF16" s="66">
        <f t="shared" si="4"/>
        <v>0</v>
      </c>
      <c r="AG16" s="66">
        <f t="shared" si="4"/>
        <v>0</v>
      </c>
      <c r="AH16" s="66">
        <f t="shared" si="4"/>
        <v>0</v>
      </c>
      <c r="AI16" s="66">
        <f t="shared" si="4"/>
        <v>0</v>
      </c>
      <c r="AJ16" s="66">
        <f t="shared" si="4"/>
        <v>0</v>
      </c>
      <c r="AK16" s="66">
        <f t="shared" si="4"/>
        <v>0</v>
      </c>
      <c r="AL16" s="66">
        <f t="shared" si="4"/>
        <v>0</v>
      </c>
      <c r="AM16" s="66"/>
      <c r="AN16" s="66"/>
      <c r="AO16" s="66"/>
      <c r="AP16" s="66"/>
      <c r="AQ16" s="66"/>
      <c r="AR16" s="66"/>
      <c r="AS16" s="66"/>
      <c r="AT16" s="66"/>
      <c r="AU16" s="66"/>
    </row>
    <row r="17" spans="1:47" x14ac:dyDescent="0.35">
      <c r="A17" s="40" t="s">
        <v>8</v>
      </c>
      <c r="B17" s="40" t="s">
        <v>51</v>
      </c>
      <c r="C17" s="40">
        <f t="shared" si="2"/>
        <v>1</v>
      </c>
      <c r="D17" s="40">
        <f t="shared" si="2"/>
        <v>2</v>
      </c>
      <c r="E17" s="40">
        <f t="shared" si="2"/>
        <v>2</v>
      </c>
      <c r="F17" s="40">
        <f t="shared" si="2"/>
        <v>4</v>
      </c>
      <c r="G17" s="40">
        <f t="shared" si="2"/>
        <v>1</v>
      </c>
      <c r="H17" s="40">
        <f t="shared" si="2"/>
        <v>1</v>
      </c>
      <c r="I17" s="40">
        <f t="shared" si="2"/>
        <v>3</v>
      </c>
      <c r="J17" s="40">
        <f t="shared" si="2"/>
        <v>2</v>
      </c>
      <c r="K17" s="40">
        <f t="shared" si="2"/>
        <v>4</v>
      </c>
      <c r="L17" s="40">
        <f t="shared" si="2"/>
        <v>4</v>
      </c>
      <c r="M17" s="40">
        <f t="shared" si="2"/>
        <v>6</v>
      </c>
      <c r="N17" s="40">
        <f t="shared" si="2"/>
        <v>5</v>
      </c>
      <c r="O17" s="40">
        <f t="shared" si="2"/>
        <v>7</v>
      </c>
      <c r="P17" s="40">
        <f t="shared" si="2"/>
        <v>8</v>
      </c>
      <c r="Q17" s="40">
        <f t="shared" si="2"/>
        <v>8</v>
      </c>
      <c r="R17" s="40">
        <f t="shared" si="2"/>
        <v>3</v>
      </c>
      <c r="S17" s="40">
        <f t="shared" si="2"/>
        <v>5</v>
      </c>
      <c r="T17" s="40">
        <f t="shared" si="3"/>
        <v>5</v>
      </c>
      <c r="U17" s="40">
        <f t="shared" si="3"/>
        <v>10</v>
      </c>
      <c r="V17" s="40">
        <f t="shared" si="3"/>
        <v>8</v>
      </c>
      <c r="W17" s="40">
        <f t="shared" si="3"/>
        <v>7</v>
      </c>
      <c r="X17" s="40">
        <f t="shared" si="3"/>
        <v>0</v>
      </c>
      <c r="Y17" s="40">
        <f t="shared" si="3"/>
        <v>0</v>
      </c>
      <c r="Z17" s="40">
        <f t="shared" si="3"/>
        <v>0</v>
      </c>
      <c r="AA17" s="40">
        <f t="shared" si="3"/>
        <v>0</v>
      </c>
      <c r="AB17" s="40">
        <f t="shared" si="3"/>
        <v>0</v>
      </c>
      <c r="AC17" s="40">
        <f t="shared" si="3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</row>
    <row r="18" spans="1:47" s="26" customFormat="1" x14ac:dyDescent="0.35">
      <c r="A18" s="66" t="s">
        <v>6</v>
      </c>
      <c r="B18" s="66" t="s">
        <v>52</v>
      </c>
      <c r="C18" s="66">
        <f t="shared" si="2"/>
        <v>4</v>
      </c>
      <c r="D18" s="66">
        <f t="shared" si="2"/>
        <v>4</v>
      </c>
      <c r="E18" s="66">
        <f t="shared" si="2"/>
        <v>6</v>
      </c>
      <c r="F18" s="66">
        <f t="shared" si="2"/>
        <v>5</v>
      </c>
      <c r="G18" s="66">
        <f t="shared" si="2"/>
        <v>7</v>
      </c>
      <c r="H18" s="66">
        <f t="shared" si="2"/>
        <v>6</v>
      </c>
      <c r="I18" s="66">
        <f t="shared" si="2"/>
        <v>3</v>
      </c>
      <c r="J18" s="66">
        <f t="shared" si="2"/>
        <v>5</v>
      </c>
      <c r="K18" s="66">
        <f t="shared" si="2"/>
        <v>4</v>
      </c>
      <c r="L18" s="66">
        <f t="shared" si="2"/>
        <v>3</v>
      </c>
      <c r="M18" s="66">
        <f t="shared" si="2"/>
        <v>1</v>
      </c>
      <c r="N18" s="66">
        <f t="shared" si="2"/>
        <v>2</v>
      </c>
      <c r="O18" s="66">
        <f t="shared" si="2"/>
        <v>2</v>
      </c>
      <c r="P18" s="66">
        <f t="shared" si="2"/>
        <v>2</v>
      </c>
      <c r="Q18" s="66">
        <f t="shared" si="2"/>
        <v>1</v>
      </c>
      <c r="R18" s="66">
        <f t="shared" si="2"/>
        <v>5</v>
      </c>
      <c r="S18" s="66">
        <f t="shared" si="2"/>
        <v>2</v>
      </c>
      <c r="T18" s="66">
        <f t="shared" si="3"/>
        <v>1</v>
      </c>
      <c r="U18" s="66">
        <f t="shared" si="3"/>
        <v>0</v>
      </c>
      <c r="V18" s="66">
        <f t="shared" si="3"/>
        <v>2</v>
      </c>
      <c r="W18" s="66">
        <f t="shared" si="3"/>
        <v>0</v>
      </c>
      <c r="X18" s="66">
        <f t="shared" si="3"/>
        <v>0</v>
      </c>
      <c r="Y18" s="66">
        <f t="shared" si="3"/>
        <v>0</v>
      </c>
      <c r="Z18" s="66">
        <f t="shared" si="3"/>
        <v>0</v>
      </c>
      <c r="AA18" s="66">
        <f t="shared" si="3"/>
        <v>0</v>
      </c>
      <c r="AB18" s="66">
        <f t="shared" si="3"/>
        <v>0</v>
      </c>
      <c r="AC18" s="66">
        <f t="shared" si="3"/>
        <v>0</v>
      </c>
      <c r="AD18" s="66">
        <f t="shared" si="4"/>
        <v>0</v>
      </c>
      <c r="AE18" s="66">
        <f t="shared" si="4"/>
        <v>0</v>
      </c>
      <c r="AF18" s="66">
        <f t="shared" si="4"/>
        <v>0</v>
      </c>
      <c r="AG18" s="66">
        <f t="shared" si="4"/>
        <v>0</v>
      </c>
      <c r="AH18" s="66">
        <f t="shared" si="4"/>
        <v>0</v>
      </c>
      <c r="AI18" s="66">
        <f t="shared" si="4"/>
        <v>0</v>
      </c>
      <c r="AJ18" s="66">
        <f t="shared" si="4"/>
        <v>0</v>
      </c>
      <c r="AK18" s="66">
        <f t="shared" si="4"/>
        <v>0</v>
      </c>
      <c r="AL18" s="66">
        <f t="shared" si="4"/>
        <v>0</v>
      </c>
      <c r="AM18" s="66"/>
      <c r="AN18" s="66"/>
      <c r="AO18" s="66"/>
      <c r="AP18" s="66"/>
      <c r="AQ18" s="66"/>
      <c r="AR18" s="66"/>
      <c r="AS18" s="66"/>
      <c r="AT18" s="66"/>
      <c r="AU18" s="66"/>
    </row>
    <row r="19" spans="1:47" x14ac:dyDescent="0.35">
      <c r="A19" s="40" t="s">
        <v>49</v>
      </c>
      <c r="B19" s="40" t="s">
        <v>53</v>
      </c>
      <c r="C19" s="40">
        <f t="shared" si="2"/>
        <v>0</v>
      </c>
      <c r="D19" s="40">
        <f t="shared" si="2"/>
        <v>0</v>
      </c>
      <c r="E19" s="40">
        <f t="shared" si="2"/>
        <v>0</v>
      </c>
      <c r="F19" s="40">
        <f t="shared" si="2"/>
        <v>0</v>
      </c>
      <c r="G19" s="40">
        <f t="shared" si="2"/>
        <v>0</v>
      </c>
      <c r="H19" s="40">
        <f t="shared" si="2"/>
        <v>0</v>
      </c>
      <c r="I19" s="40">
        <f t="shared" si="2"/>
        <v>1</v>
      </c>
      <c r="J19" s="40">
        <f t="shared" si="2"/>
        <v>0</v>
      </c>
      <c r="K19" s="40">
        <f t="shared" si="2"/>
        <v>0</v>
      </c>
      <c r="L19" s="40">
        <f t="shared" si="2"/>
        <v>0</v>
      </c>
      <c r="M19" s="40">
        <f t="shared" si="2"/>
        <v>0</v>
      </c>
      <c r="N19" s="40">
        <f t="shared" si="2"/>
        <v>0</v>
      </c>
      <c r="O19" s="40">
        <f t="shared" si="2"/>
        <v>0</v>
      </c>
      <c r="P19" s="40">
        <f t="shared" si="2"/>
        <v>0</v>
      </c>
      <c r="Q19" s="40">
        <f t="shared" si="2"/>
        <v>0</v>
      </c>
      <c r="R19" s="40">
        <f t="shared" si="2"/>
        <v>0</v>
      </c>
      <c r="S19" s="40">
        <f t="shared" si="2"/>
        <v>0</v>
      </c>
      <c r="T19" s="40">
        <f t="shared" si="3"/>
        <v>0</v>
      </c>
      <c r="U19" s="40">
        <f t="shared" si="3"/>
        <v>0</v>
      </c>
      <c r="V19" s="40">
        <f t="shared" si="3"/>
        <v>0</v>
      </c>
      <c r="W19" s="40">
        <f t="shared" si="3"/>
        <v>4</v>
      </c>
      <c r="X19" s="40">
        <f t="shared" si="3"/>
        <v>0</v>
      </c>
      <c r="Y19" s="40">
        <f t="shared" si="3"/>
        <v>0</v>
      </c>
      <c r="Z19" s="40">
        <f t="shared" si="3"/>
        <v>0</v>
      </c>
      <c r="AA19" s="40">
        <f t="shared" si="3"/>
        <v>0</v>
      </c>
      <c r="AB19" s="40">
        <f t="shared" si="3"/>
        <v>0</v>
      </c>
      <c r="AC19" s="40">
        <f t="shared" si="3"/>
        <v>0</v>
      </c>
      <c r="AD19" s="40">
        <f t="shared" si="4"/>
        <v>0</v>
      </c>
      <c r="AE19" s="40">
        <f t="shared" si="4"/>
        <v>0</v>
      </c>
      <c r="AF19" s="40">
        <f t="shared" si="4"/>
        <v>0</v>
      </c>
      <c r="AG19" s="40">
        <f t="shared" si="4"/>
        <v>1</v>
      </c>
      <c r="AH19" s="40">
        <f t="shared" si="4"/>
        <v>1</v>
      </c>
      <c r="AI19" s="40">
        <f t="shared" si="4"/>
        <v>0</v>
      </c>
      <c r="AJ19" s="40">
        <f t="shared" si="4"/>
        <v>1</v>
      </c>
      <c r="AK19" s="40">
        <f t="shared" si="4"/>
        <v>0</v>
      </c>
      <c r="AL19" s="40">
        <f t="shared" si="4"/>
        <v>0</v>
      </c>
    </row>
    <row r="20" spans="1:47" x14ac:dyDescent="0.35">
      <c r="A20" s="40" t="s">
        <v>43</v>
      </c>
      <c r="B20" s="40" t="s">
        <v>54</v>
      </c>
      <c r="C20" s="40">
        <f t="shared" si="2"/>
        <v>0</v>
      </c>
      <c r="D20" s="40">
        <f t="shared" si="2"/>
        <v>0</v>
      </c>
      <c r="E20" s="40">
        <f t="shared" si="2"/>
        <v>0</v>
      </c>
      <c r="F20" s="40">
        <f t="shared" si="2"/>
        <v>0</v>
      </c>
      <c r="G20" s="40">
        <f t="shared" si="2"/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  <c r="K20" s="40">
        <f t="shared" si="2"/>
        <v>0</v>
      </c>
      <c r="L20" s="40">
        <f t="shared" si="2"/>
        <v>0</v>
      </c>
      <c r="M20" s="40">
        <f t="shared" si="2"/>
        <v>0</v>
      </c>
      <c r="N20" s="40">
        <f t="shared" si="2"/>
        <v>0</v>
      </c>
      <c r="O20" s="40">
        <f t="shared" si="2"/>
        <v>0</v>
      </c>
      <c r="P20" s="40">
        <f t="shared" si="2"/>
        <v>0</v>
      </c>
      <c r="Q20" s="40">
        <f t="shared" si="2"/>
        <v>0</v>
      </c>
      <c r="R20" s="40">
        <f t="shared" si="2"/>
        <v>0</v>
      </c>
      <c r="S20" s="40">
        <f t="shared" si="2"/>
        <v>0</v>
      </c>
      <c r="T20" s="40">
        <f t="shared" si="3"/>
        <v>0</v>
      </c>
      <c r="U20" s="40">
        <f t="shared" si="3"/>
        <v>0</v>
      </c>
      <c r="V20" s="40">
        <f t="shared" si="3"/>
        <v>0</v>
      </c>
      <c r="W20" s="40">
        <f t="shared" si="3"/>
        <v>0</v>
      </c>
      <c r="X20" s="40">
        <f t="shared" si="3"/>
        <v>6</v>
      </c>
      <c r="Y20" s="40">
        <f t="shared" si="3"/>
        <v>6</v>
      </c>
      <c r="Z20" s="40">
        <f t="shared" si="3"/>
        <v>6</v>
      </c>
      <c r="AA20" s="40">
        <f t="shared" si="3"/>
        <v>5</v>
      </c>
      <c r="AB20" s="40">
        <f t="shared" si="3"/>
        <v>5</v>
      </c>
      <c r="AC20" s="40">
        <f t="shared" si="3"/>
        <v>3</v>
      </c>
      <c r="AD20" s="40">
        <f t="shared" si="4"/>
        <v>5</v>
      </c>
      <c r="AE20" s="40">
        <f t="shared" si="4"/>
        <v>5</v>
      </c>
      <c r="AF20" s="40">
        <f t="shared" si="4"/>
        <v>3</v>
      </c>
      <c r="AG20" s="40">
        <f t="shared" si="4"/>
        <v>5</v>
      </c>
      <c r="AH20" s="40">
        <f t="shared" si="4"/>
        <v>3</v>
      </c>
      <c r="AI20" s="40">
        <f t="shared" si="4"/>
        <v>5</v>
      </c>
      <c r="AJ20" s="40">
        <f t="shared" si="4"/>
        <v>3</v>
      </c>
      <c r="AK20" s="40">
        <f t="shared" si="4"/>
        <v>4</v>
      </c>
      <c r="AL20" s="40">
        <f t="shared" si="4"/>
        <v>3</v>
      </c>
    </row>
    <row r="21" spans="1:47" x14ac:dyDescent="0.35">
      <c r="A21" s="40" t="s">
        <v>44</v>
      </c>
      <c r="B21" s="40" t="s">
        <v>55</v>
      </c>
      <c r="C21" s="40">
        <f t="shared" si="2"/>
        <v>0</v>
      </c>
      <c r="D21" s="40">
        <f t="shared" si="2"/>
        <v>0</v>
      </c>
      <c r="E21" s="40">
        <f t="shared" si="2"/>
        <v>0</v>
      </c>
      <c r="F21" s="40">
        <f t="shared" si="2"/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  <c r="J21" s="40">
        <f t="shared" si="2"/>
        <v>0</v>
      </c>
      <c r="K21" s="40">
        <f t="shared" si="2"/>
        <v>0</v>
      </c>
      <c r="L21" s="40">
        <f t="shared" si="2"/>
        <v>0</v>
      </c>
      <c r="M21" s="40">
        <f t="shared" si="2"/>
        <v>0</v>
      </c>
      <c r="N21" s="40">
        <f t="shared" si="2"/>
        <v>0</v>
      </c>
      <c r="O21" s="40">
        <f t="shared" si="2"/>
        <v>0</v>
      </c>
      <c r="P21" s="40">
        <f t="shared" si="2"/>
        <v>0</v>
      </c>
      <c r="Q21" s="40">
        <f t="shared" si="2"/>
        <v>0</v>
      </c>
      <c r="R21" s="40">
        <f t="shared" si="2"/>
        <v>0</v>
      </c>
      <c r="S21" s="40">
        <f t="shared" si="2"/>
        <v>0</v>
      </c>
      <c r="T21" s="40">
        <f t="shared" si="3"/>
        <v>0</v>
      </c>
      <c r="U21" s="40">
        <f t="shared" si="3"/>
        <v>0</v>
      </c>
      <c r="V21" s="40">
        <f t="shared" si="3"/>
        <v>0</v>
      </c>
      <c r="W21" s="40">
        <f t="shared" si="3"/>
        <v>0</v>
      </c>
      <c r="X21" s="40">
        <f t="shared" si="3"/>
        <v>4</v>
      </c>
      <c r="Y21" s="40">
        <f t="shared" si="3"/>
        <v>5</v>
      </c>
      <c r="Z21" s="40">
        <f t="shared" si="3"/>
        <v>4</v>
      </c>
      <c r="AA21" s="40">
        <f t="shared" si="3"/>
        <v>3</v>
      </c>
      <c r="AB21" s="40">
        <f t="shared" si="3"/>
        <v>4</v>
      </c>
      <c r="AC21" s="40">
        <f t="shared" si="3"/>
        <v>6</v>
      </c>
      <c r="AD21" s="40">
        <f t="shared" si="4"/>
        <v>5</v>
      </c>
      <c r="AE21" s="40">
        <f t="shared" si="4"/>
        <v>1</v>
      </c>
      <c r="AF21" s="40">
        <f t="shared" si="4"/>
        <v>2</v>
      </c>
      <c r="AG21" s="40">
        <f t="shared" si="4"/>
        <v>1</v>
      </c>
      <c r="AH21" s="40">
        <f t="shared" si="4"/>
        <v>0</v>
      </c>
      <c r="AI21" s="40">
        <f t="shared" si="4"/>
        <v>5</v>
      </c>
      <c r="AJ21" s="40">
        <f t="shared" si="4"/>
        <v>1</v>
      </c>
      <c r="AK21" s="40">
        <f t="shared" si="4"/>
        <v>6</v>
      </c>
      <c r="AL21" s="40">
        <f t="shared" si="4"/>
        <v>5</v>
      </c>
    </row>
    <row r="22" spans="1:47" x14ac:dyDescent="0.35">
      <c r="A22" s="67" t="s">
        <v>45</v>
      </c>
      <c r="B22" s="68" t="s">
        <v>56</v>
      </c>
      <c r="C22" s="68">
        <f t="shared" si="2"/>
        <v>0</v>
      </c>
      <c r="D22" s="68">
        <f t="shared" si="2"/>
        <v>0</v>
      </c>
      <c r="E22" s="68">
        <f t="shared" si="2"/>
        <v>0</v>
      </c>
      <c r="F22" s="68">
        <f t="shared" si="2"/>
        <v>0</v>
      </c>
      <c r="G22" s="68">
        <f t="shared" si="2"/>
        <v>0</v>
      </c>
      <c r="H22" s="68">
        <f t="shared" si="2"/>
        <v>0</v>
      </c>
      <c r="I22" s="68">
        <f t="shared" si="2"/>
        <v>0</v>
      </c>
      <c r="J22" s="68">
        <f t="shared" si="2"/>
        <v>0</v>
      </c>
      <c r="K22" s="68">
        <f t="shared" si="2"/>
        <v>0</v>
      </c>
      <c r="L22" s="68">
        <f t="shared" si="2"/>
        <v>0</v>
      </c>
      <c r="M22" s="68">
        <f t="shared" si="2"/>
        <v>0</v>
      </c>
      <c r="N22" s="68">
        <f t="shared" si="2"/>
        <v>0</v>
      </c>
      <c r="O22" s="68">
        <f t="shared" si="2"/>
        <v>0</v>
      </c>
      <c r="P22" s="68">
        <f t="shared" si="2"/>
        <v>0</v>
      </c>
      <c r="Q22" s="68">
        <f t="shared" si="2"/>
        <v>0</v>
      </c>
      <c r="R22" s="68">
        <f t="shared" si="2"/>
        <v>0</v>
      </c>
      <c r="S22" s="68">
        <f t="shared" si="2"/>
        <v>0</v>
      </c>
      <c r="T22" s="68">
        <f t="shared" si="3"/>
        <v>0</v>
      </c>
      <c r="U22" s="68">
        <f t="shared" si="3"/>
        <v>0</v>
      </c>
      <c r="V22" s="68">
        <f t="shared" si="3"/>
        <v>0</v>
      </c>
      <c r="W22" s="68">
        <f t="shared" si="3"/>
        <v>0</v>
      </c>
      <c r="X22" s="68">
        <f t="shared" si="3"/>
        <v>1</v>
      </c>
      <c r="Y22" s="68">
        <f t="shared" si="3"/>
        <v>0</v>
      </c>
      <c r="Z22" s="68">
        <f t="shared" si="3"/>
        <v>1</v>
      </c>
      <c r="AA22" s="68">
        <f t="shared" si="3"/>
        <v>3</v>
      </c>
      <c r="AB22" s="68">
        <f t="shared" si="3"/>
        <v>2</v>
      </c>
      <c r="AC22" s="68">
        <f t="shared" si="3"/>
        <v>2</v>
      </c>
      <c r="AD22" s="68">
        <f t="shared" si="4"/>
        <v>1</v>
      </c>
      <c r="AE22" s="68">
        <f t="shared" si="4"/>
        <v>2</v>
      </c>
      <c r="AF22" s="68">
        <f t="shared" si="4"/>
        <v>5</v>
      </c>
      <c r="AG22" s="68">
        <f t="shared" si="4"/>
        <v>2</v>
      </c>
      <c r="AH22" s="68">
        <f t="shared" si="4"/>
        <v>7</v>
      </c>
      <c r="AI22" s="68">
        <f t="shared" si="4"/>
        <v>1</v>
      </c>
      <c r="AJ22" s="68">
        <f t="shared" si="4"/>
        <v>3</v>
      </c>
      <c r="AK22" s="68">
        <f t="shared" si="4"/>
        <v>1</v>
      </c>
      <c r="AL22" s="69">
        <f t="shared" si="4"/>
        <v>3</v>
      </c>
    </row>
    <row r="23" spans="1:47" x14ac:dyDescent="0.35">
      <c r="A23" s="70" t="s">
        <v>47</v>
      </c>
      <c r="B23" s="40" t="s">
        <v>59</v>
      </c>
      <c r="C23" s="40">
        <f t="shared" si="2"/>
        <v>0</v>
      </c>
      <c r="D23" s="40">
        <f t="shared" si="2"/>
        <v>0</v>
      </c>
      <c r="E23" s="40">
        <f t="shared" si="2"/>
        <v>0</v>
      </c>
      <c r="F23" s="40">
        <f t="shared" si="2"/>
        <v>0</v>
      </c>
      <c r="G23" s="40">
        <f t="shared" si="2"/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0">
        <f t="shared" si="2"/>
        <v>0</v>
      </c>
      <c r="L23" s="40">
        <f t="shared" si="2"/>
        <v>0</v>
      </c>
      <c r="M23" s="40">
        <f t="shared" si="2"/>
        <v>0</v>
      </c>
      <c r="N23" s="40">
        <f t="shared" si="2"/>
        <v>0</v>
      </c>
      <c r="O23" s="40">
        <f t="shared" si="2"/>
        <v>0</v>
      </c>
      <c r="P23" s="40">
        <f t="shared" si="2"/>
        <v>0</v>
      </c>
      <c r="Q23" s="40">
        <f t="shared" si="2"/>
        <v>0</v>
      </c>
      <c r="R23" s="40">
        <f t="shared" si="2"/>
        <v>0</v>
      </c>
      <c r="S23" s="40">
        <f t="shared" si="2"/>
        <v>0</v>
      </c>
      <c r="T23" s="40">
        <f t="shared" si="3"/>
        <v>0</v>
      </c>
      <c r="U23" s="40">
        <f t="shared" si="3"/>
        <v>0</v>
      </c>
      <c r="V23" s="40">
        <f t="shared" si="3"/>
        <v>0</v>
      </c>
      <c r="W23" s="40">
        <f t="shared" si="3"/>
        <v>0</v>
      </c>
      <c r="X23" s="40">
        <f t="shared" si="3"/>
        <v>0</v>
      </c>
      <c r="Y23" s="40">
        <f t="shared" si="3"/>
        <v>0</v>
      </c>
      <c r="Z23" s="40">
        <f t="shared" si="3"/>
        <v>0</v>
      </c>
      <c r="AA23" s="40">
        <f t="shared" si="3"/>
        <v>0</v>
      </c>
      <c r="AB23" s="40">
        <f t="shared" si="3"/>
        <v>0</v>
      </c>
      <c r="AC23" s="40">
        <f t="shared" si="3"/>
        <v>0</v>
      </c>
      <c r="AD23" s="40">
        <f t="shared" si="4"/>
        <v>0</v>
      </c>
      <c r="AE23" s="40">
        <f t="shared" si="4"/>
        <v>2</v>
      </c>
      <c r="AF23" s="40">
        <f t="shared" si="4"/>
        <v>0</v>
      </c>
      <c r="AG23" s="40">
        <f t="shared" si="4"/>
        <v>2</v>
      </c>
      <c r="AH23" s="40">
        <f t="shared" si="4"/>
        <v>0</v>
      </c>
      <c r="AI23" s="40">
        <f t="shared" si="4"/>
        <v>0</v>
      </c>
      <c r="AJ23" s="40">
        <f t="shared" si="4"/>
        <v>1</v>
      </c>
      <c r="AK23" s="40">
        <f t="shared" si="4"/>
        <v>0</v>
      </c>
      <c r="AL23" s="71">
        <f t="shared" si="4"/>
        <v>0</v>
      </c>
    </row>
    <row r="24" spans="1:47" x14ac:dyDescent="0.35">
      <c r="A24" s="70" t="s">
        <v>48</v>
      </c>
      <c r="B24" s="40" t="s">
        <v>58</v>
      </c>
      <c r="C24" s="40">
        <f t="shared" si="2"/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0">
        <f t="shared" si="2"/>
        <v>0</v>
      </c>
      <c r="P24" s="40">
        <f t="shared" si="2"/>
        <v>0</v>
      </c>
      <c r="Q24" s="40">
        <f t="shared" si="2"/>
        <v>0</v>
      </c>
      <c r="R24" s="40">
        <f t="shared" si="2"/>
        <v>0</v>
      </c>
      <c r="S24" s="40">
        <f t="shared" si="2"/>
        <v>0</v>
      </c>
      <c r="T24" s="40">
        <f t="shared" si="3"/>
        <v>0</v>
      </c>
      <c r="U24" s="40">
        <f t="shared" si="3"/>
        <v>0</v>
      </c>
      <c r="V24" s="40">
        <f t="shared" si="3"/>
        <v>0</v>
      </c>
      <c r="W24" s="40">
        <f t="shared" si="3"/>
        <v>0</v>
      </c>
      <c r="X24" s="40">
        <f t="shared" si="3"/>
        <v>0</v>
      </c>
      <c r="Y24" s="40">
        <f t="shared" si="3"/>
        <v>0</v>
      </c>
      <c r="Z24" s="40">
        <f t="shared" si="3"/>
        <v>0</v>
      </c>
      <c r="AA24" s="40">
        <f t="shared" si="3"/>
        <v>0</v>
      </c>
      <c r="AB24" s="40">
        <f t="shared" si="3"/>
        <v>0</v>
      </c>
      <c r="AC24" s="40">
        <f t="shared" si="3"/>
        <v>0</v>
      </c>
      <c r="AD24" s="40">
        <f t="shared" si="4"/>
        <v>0</v>
      </c>
      <c r="AE24" s="40">
        <f t="shared" si="4"/>
        <v>1</v>
      </c>
      <c r="AF24" s="40">
        <f t="shared" si="4"/>
        <v>0</v>
      </c>
      <c r="AG24" s="40">
        <f t="shared" si="4"/>
        <v>0</v>
      </c>
      <c r="AH24" s="40">
        <f t="shared" si="4"/>
        <v>0</v>
      </c>
      <c r="AI24" s="40">
        <f t="shared" si="4"/>
        <v>0</v>
      </c>
      <c r="AJ24" s="40">
        <f t="shared" si="4"/>
        <v>2</v>
      </c>
      <c r="AK24" s="40">
        <f t="shared" si="4"/>
        <v>0</v>
      </c>
      <c r="AL24" s="71">
        <f t="shared" si="4"/>
        <v>0</v>
      </c>
    </row>
    <row r="25" spans="1:47" x14ac:dyDescent="0.35">
      <c r="A25" s="70" t="s">
        <v>45</v>
      </c>
      <c r="B25" s="40" t="s">
        <v>56</v>
      </c>
      <c r="C25" s="40">
        <f t="shared" ref="C25:W25" si="5">ROUND((C22/C$15),2)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  <c r="I25" s="40">
        <f t="shared" si="5"/>
        <v>0</v>
      </c>
      <c r="J25" s="40">
        <f t="shared" si="5"/>
        <v>0</v>
      </c>
      <c r="K25" s="40">
        <f t="shared" si="5"/>
        <v>0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0">
        <f t="shared" si="5"/>
        <v>0</v>
      </c>
      <c r="P25" s="40">
        <f t="shared" si="5"/>
        <v>0</v>
      </c>
      <c r="Q25" s="40">
        <f t="shared" si="5"/>
        <v>0</v>
      </c>
      <c r="R25" s="40">
        <f t="shared" si="5"/>
        <v>0</v>
      </c>
      <c r="S25" s="40">
        <f t="shared" si="5"/>
        <v>0</v>
      </c>
      <c r="T25" s="40">
        <f t="shared" si="5"/>
        <v>0</v>
      </c>
      <c r="U25" s="40">
        <f t="shared" si="5"/>
        <v>0</v>
      </c>
      <c r="V25" s="40">
        <f t="shared" si="5"/>
        <v>0</v>
      </c>
      <c r="W25" s="40">
        <f t="shared" si="5"/>
        <v>0</v>
      </c>
      <c r="X25" s="40">
        <f t="shared" ref="X25" si="6">ROUND((X22/X$15),2)</f>
        <v>0.09</v>
      </c>
      <c r="Y25" s="40">
        <f t="shared" ref="Y25:AL25" si="7">ROUND((Y22/Y$15),2)</f>
        <v>0</v>
      </c>
      <c r="Z25" s="40">
        <f t="shared" si="7"/>
        <v>0.09</v>
      </c>
      <c r="AA25" s="40">
        <f t="shared" si="7"/>
        <v>0.27</v>
      </c>
      <c r="AB25" s="40">
        <f t="shared" si="7"/>
        <v>0.18</v>
      </c>
      <c r="AC25" s="40">
        <f t="shared" si="7"/>
        <v>0.18</v>
      </c>
      <c r="AD25" s="40">
        <f t="shared" si="7"/>
        <v>0.09</v>
      </c>
      <c r="AE25" s="40">
        <f t="shared" si="7"/>
        <v>0.18</v>
      </c>
      <c r="AF25" s="40">
        <f t="shared" si="7"/>
        <v>0.5</v>
      </c>
      <c r="AG25" s="40">
        <f t="shared" si="7"/>
        <v>0.18</v>
      </c>
      <c r="AH25" s="40">
        <f t="shared" si="7"/>
        <v>0.64</v>
      </c>
      <c r="AI25" s="40">
        <f t="shared" si="7"/>
        <v>0.09</v>
      </c>
      <c r="AJ25" s="40">
        <f t="shared" si="7"/>
        <v>0.27</v>
      </c>
      <c r="AK25" s="40">
        <f t="shared" si="7"/>
        <v>0.09</v>
      </c>
      <c r="AL25" s="71">
        <f t="shared" si="7"/>
        <v>0.27</v>
      </c>
    </row>
    <row r="26" spans="1:47" x14ac:dyDescent="0.35">
      <c r="A26" s="70" t="s">
        <v>47</v>
      </c>
      <c r="B26" s="40" t="s">
        <v>59</v>
      </c>
      <c r="C26" s="40">
        <f t="shared" ref="C26:W26" si="8">ROUND((C23/C$15),2)</f>
        <v>0</v>
      </c>
      <c r="D26" s="40">
        <f t="shared" si="8"/>
        <v>0</v>
      </c>
      <c r="E26" s="40">
        <f t="shared" si="8"/>
        <v>0</v>
      </c>
      <c r="F26" s="40">
        <f t="shared" si="8"/>
        <v>0</v>
      </c>
      <c r="G26" s="40">
        <f t="shared" si="8"/>
        <v>0</v>
      </c>
      <c r="H26" s="40">
        <f t="shared" si="8"/>
        <v>0</v>
      </c>
      <c r="I26" s="40">
        <f t="shared" si="8"/>
        <v>0</v>
      </c>
      <c r="J26" s="40">
        <f t="shared" si="8"/>
        <v>0</v>
      </c>
      <c r="K26" s="40">
        <f t="shared" si="8"/>
        <v>0</v>
      </c>
      <c r="L26" s="40">
        <f t="shared" si="8"/>
        <v>0</v>
      </c>
      <c r="M26" s="40">
        <f t="shared" si="8"/>
        <v>0</v>
      </c>
      <c r="N26" s="40">
        <f t="shared" si="8"/>
        <v>0</v>
      </c>
      <c r="O26" s="40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0">
        <f t="shared" si="8"/>
        <v>0</v>
      </c>
      <c r="T26" s="40">
        <f t="shared" si="8"/>
        <v>0</v>
      </c>
      <c r="U26" s="40">
        <f t="shared" si="8"/>
        <v>0</v>
      </c>
      <c r="V26" s="40">
        <f t="shared" si="8"/>
        <v>0</v>
      </c>
      <c r="W26" s="40">
        <f t="shared" si="8"/>
        <v>0</v>
      </c>
      <c r="X26" s="40">
        <f t="shared" ref="X26:AL26" si="9">ROUND((X23/X$15),2)</f>
        <v>0</v>
      </c>
      <c r="Y26" s="40">
        <f t="shared" si="9"/>
        <v>0</v>
      </c>
      <c r="Z26" s="40">
        <f t="shared" si="9"/>
        <v>0</v>
      </c>
      <c r="AA26" s="40">
        <f t="shared" si="9"/>
        <v>0</v>
      </c>
      <c r="AB26" s="40">
        <f t="shared" si="9"/>
        <v>0</v>
      </c>
      <c r="AC26" s="40">
        <f t="shared" si="9"/>
        <v>0</v>
      </c>
      <c r="AD26" s="40">
        <f t="shared" si="9"/>
        <v>0</v>
      </c>
      <c r="AE26" s="40">
        <f t="shared" si="9"/>
        <v>0.18</v>
      </c>
      <c r="AF26" s="40">
        <f t="shared" si="9"/>
        <v>0</v>
      </c>
      <c r="AG26" s="40">
        <f t="shared" si="9"/>
        <v>0.18</v>
      </c>
      <c r="AH26" s="40">
        <f t="shared" si="9"/>
        <v>0</v>
      </c>
      <c r="AI26" s="40">
        <f t="shared" si="9"/>
        <v>0</v>
      </c>
      <c r="AJ26" s="40">
        <f t="shared" si="9"/>
        <v>0.09</v>
      </c>
      <c r="AK26" s="40">
        <f t="shared" si="9"/>
        <v>0</v>
      </c>
      <c r="AL26" s="71">
        <f t="shared" si="9"/>
        <v>0</v>
      </c>
    </row>
    <row r="27" spans="1:47" x14ac:dyDescent="0.35">
      <c r="A27" s="70" t="s">
        <v>48</v>
      </c>
      <c r="B27" s="40" t="s">
        <v>58</v>
      </c>
      <c r="C27" s="40">
        <f t="shared" ref="C27:W27" si="10">ROUND((C24/C$15),2)</f>
        <v>0</v>
      </c>
      <c r="D27" s="40">
        <f t="shared" si="10"/>
        <v>0</v>
      </c>
      <c r="E27" s="40">
        <f t="shared" si="10"/>
        <v>0</v>
      </c>
      <c r="F27" s="40">
        <f t="shared" si="10"/>
        <v>0</v>
      </c>
      <c r="G27" s="40">
        <f t="shared" si="10"/>
        <v>0</v>
      </c>
      <c r="H27" s="40">
        <f t="shared" si="10"/>
        <v>0</v>
      </c>
      <c r="I27" s="40">
        <f t="shared" si="10"/>
        <v>0</v>
      </c>
      <c r="J27" s="40">
        <f t="shared" si="10"/>
        <v>0</v>
      </c>
      <c r="K27" s="40">
        <f t="shared" si="10"/>
        <v>0</v>
      </c>
      <c r="L27" s="40">
        <f t="shared" si="10"/>
        <v>0</v>
      </c>
      <c r="M27" s="40">
        <f t="shared" si="10"/>
        <v>0</v>
      </c>
      <c r="N27" s="40">
        <f t="shared" si="10"/>
        <v>0</v>
      </c>
      <c r="O27" s="40">
        <f t="shared" si="10"/>
        <v>0</v>
      </c>
      <c r="P27" s="40">
        <f t="shared" si="10"/>
        <v>0</v>
      </c>
      <c r="Q27" s="40">
        <f t="shared" si="10"/>
        <v>0</v>
      </c>
      <c r="R27" s="40">
        <f t="shared" si="10"/>
        <v>0</v>
      </c>
      <c r="S27" s="40">
        <f t="shared" si="10"/>
        <v>0</v>
      </c>
      <c r="T27" s="40">
        <f t="shared" si="10"/>
        <v>0</v>
      </c>
      <c r="U27" s="40">
        <f t="shared" si="10"/>
        <v>0</v>
      </c>
      <c r="V27" s="40">
        <f t="shared" si="10"/>
        <v>0</v>
      </c>
      <c r="W27" s="40">
        <f t="shared" si="10"/>
        <v>0</v>
      </c>
      <c r="X27" s="40">
        <f t="shared" ref="X27:AL27" si="11">ROUND((X24/X$15),2)</f>
        <v>0</v>
      </c>
      <c r="Y27" s="40">
        <f t="shared" si="11"/>
        <v>0</v>
      </c>
      <c r="Z27" s="40">
        <f t="shared" si="11"/>
        <v>0</v>
      </c>
      <c r="AA27" s="40">
        <f t="shared" si="11"/>
        <v>0</v>
      </c>
      <c r="AB27" s="40">
        <f t="shared" si="11"/>
        <v>0</v>
      </c>
      <c r="AC27" s="40">
        <f t="shared" si="11"/>
        <v>0</v>
      </c>
      <c r="AD27" s="40">
        <f t="shared" si="11"/>
        <v>0</v>
      </c>
      <c r="AE27" s="40">
        <f t="shared" si="11"/>
        <v>0.09</v>
      </c>
      <c r="AF27" s="40">
        <f t="shared" si="11"/>
        <v>0</v>
      </c>
      <c r="AG27" s="40">
        <f t="shared" si="11"/>
        <v>0</v>
      </c>
      <c r="AH27" s="40">
        <f t="shared" si="11"/>
        <v>0</v>
      </c>
      <c r="AI27" s="40">
        <f t="shared" si="11"/>
        <v>0</v>
      </c>
      <c r="AJ27" s="40">
        <f t="shared" si="11"/>
        <v>0.18</v>
      </c>
      <c r="AK27" s="40">
        <f t="shared" si="11"/>
        <v>0</v>
      </c>
      <c r="AL27" s="71">
        <f t="shared" si="11"/>
        <v>0</v>
      </c>
    </row>
    <row r="28" spans="1:47" x14ac:dyDescent="0.35">
      <c r="A28" s="72"/>
      <c r="B28" s="73"/>
      <c r="C28" s="74">
        <f t="shared" ref="C28:W28" si="12">SUM(C25:C27)</f>
        <v>0</v>
      </c>
      <c r="D28" s="74">
        <f t="shared" si="12"/>
        <v>0</v>
      </c>
      <c r="E28" s="74">
        <f t="shared" si="12"/>
        <v>0</v>
      </c>
      <c r="F28" s="74">
        <f t="shared" si="12"/>
        <v>0</v>
      </c>
      <c r="G28" s="74">
        <f t="shared" si="12"/>
        <v>0</v>
      </c>
      <c r="H28" s="74">
        <f t="shared" si="12"/>
        <v>0</v>
      </c>
      <c r="I28" s="74">
        <f t="shared" si="12"/>
        <v>0</v>
      </c>
      <c r="J28" s="74">
        <f t="shared" si="12"/>
        <v>0</v>
      </c>
      <c r="K28" s="74">
        <f t="shared" si="12"/>
        <v>0</v>
      </c>
      <c r="L28" s="74">
        <f t="shared" si="12"/>
        <v>0</v>
      </c>
      <c r="M28" s="74">
        <f t="shared" si="12"/>
        <v>0</v>
      </c>
      <c r="N28" s="74">
        <f t="shared" si="12"/>
        <v>0</v>
      </c>
      <c r="O28" s="74">
        <f t="shared" si="12"/>
        <v>0</v>
      </c>
      <c r="P28" s="74">
        <f t="shared" si="12"/>
        <v>0</v>
      </c>
      <c r="Q28" s="74">
        <f t="shared" si="12"/>
        <v>0</v>
      </c>
      <c r="R28" s="74">
        <f t="shared" si="12"/>
        <v>0</v>
      </c>
      <c r="S28" s="74">
        <f t="shared" si="12"/>
        <v>0</v>
      </c>
      <c r="T28" s="74">
        <f t="shared" si="12"/>
        <v>0</v>
      </c>
      <c r="U28" s="74">
        <f t="shared" si="12"/>
        <v>0</v>
      </c>
      <c r="V28" s="74">
        <f t="shared" si="12"/>
        <v>0</v>
      </c>
      <c r="W28" s="74">
        <f t="shared" si="12"/>
        <v>0</v>
      </c>
      <c r="X28" s="74">
        <f t="shared" ref="X28:AK28" si="13">SUM(X25:X27)</f>
        <v>0.09</v>
      </c>
      <c r="Y28" s="74">
        <f t="shared" si="13"/>
        <v>0</v>
      </c>
      <c r="Z28" s="74">
        <f t="shared" si="13"/>
        <v>0.09</v>
      </c>
      <c r="AA28" s="74">
        <f t="shared" si="13"/>
        <v>0.27</v>
      </c>
      <c r="AB28" s="74">
        <f t="shared" si="13"/>
        <v>0.18</v>
      </c>
      <c r="AC28" s="74">
        <f t="shared" si="13"/>
        <v>0.18</v>
      </c>
      <c r="AD28" s="74">
        <f t="shared" si="13"/>
        <v>0.09</v>
      </c>
      <c r="AE28" s="75">
        <f t="shared" si="13"/>
        <v>0.44999999999999996</v>
      </c>
      <c r="AF28" s="75">
        <f t="shared" si="13"/>
        <v>0.5</v>
      </c>
      <c r="AG28" s="74">
        <f t="shared" si="13"/>
        <v>0.36</v>
      </c>
      <c r="AH28" s="75">
        <f t="shared" si="13"/>
        <v>0.64</v>
      </c>
      <c r="AI28" s="74">
        <f t="shared" si="13"/>
        <v>0.09</v>
      </c>
      <c r="AJ28" s="75">
        <f t="shared" si="13"/>
        <v>0.54</v>
      </c>
      <c r="AK28" s="74">
        <f t="shared" si="13"/>
        <v>0.09</v>
      </c>
      <c r="AL28" s="76">
        <f>SUM(AL25:AL27)</f>
        <v>0.27</v>
      </c>
    </row>
    <row r="29" spans="1:47" x14ac:dyDescent="0.35">
      <c r="A29" s="77" t="s">
        <v>5</v>
      </c>
      <c r="B29" s="78" t="s">
        <v>50</v>
      </c>
      <c r="C29" s="79">
        <f>ROUND((C16/C$15),2)</f>
        <v>0.55000000000000004</v>
      </c>
      <c r="D29" s="79">
        <f t="shared" ref="D29:W29" si="14">ROUND((D16/D$15),2)</f>
        <v>0.45</v>
      </c>
      <c r="E29" s="79">
        <f t="shared" si="14"/>
        <v>0.27</v>
      </c>
      <c r="F29" s="79">
        <f t="shared" si="14"/>
        <v>0.18</v>
      </c>
      <c r="G29" s="79">
        <f t="shared" si="14"/>
        <v>0.27</v>
      </c>
      <c r="H29" s="79">
        <f t="shared" si="14"/>
        <v>0.36</v>
      </c>
      <c r="I29" s="79">
        <f t="shared" si="14"/>
        <v>0.36</v>
      </c>
      <c r="J29" s="79">
        <f t="shared" si="14"/>
        <v>0.36</v>
      </c>
      <c r="K29" s="79">
        <f t="shared" si="14"/>
        <v>0.27</v>
      </c>
      <c r="L29" s="79">
        <f t="shared" si="14"/>
        <v>0.36</v>
      </c>
      <c r="M29" s="79">
        <f t="shared" si="14"/>
        <v>0.36</v>
      </c>
      <c r="N29" s="79">
        <f t="shared" si="14"/>
        <v>0.36</v>
      </c>
      <c r="O29" s="79">
        <f t="shared" si="14"/>
        <v>0.18</v>
      </c>
      <c r="P29" s="79">
        <f t="shared" si="14"/>
        <v>0.09</v>
      </c>
      <c r="Q29" s="79">
        <f t="shared" si="14"/>
        <v>0.18</v>
      </c>
      <c r="R29" s="79">
        <f t="shared" si="14"/>
        <v>0.27</v>
      </c>
      <c r="S29" s="79">
        <f t="shared" si="14"/>
        <v>0.36</v>
      </c>
      <c r="T29" s="79">
        <f t="shared" si="14"/>
        <v>0.45</v>
      </c>
      <c r="U29" s="79">
        <f t="shared" si="14"/>
        <v>0.09</v>
      </c>
      <c r="V29" s="79">
        <f t="shared" si="14"/>
        <v>0.09</v>
      </c>
      <c r="W29" s="79">
        <f t="shared" si="14"/>
        <v>0</v>
      </c>
    </row>
    <row r="30" spans="1:47" x14ac:dyDescent="0.35">
      <c r="A30" s="77" t="s">
        <v>6</v>
      </c>
      <c r="B30" s="78" t="s">
        <v>52</v>
      </c>
      <c r="C30" s="79">
        <f>ROUND((C18/C$15),2)</f>
        <v>0.36</v>
      </c>
      <c r="D30" s="79">
        <f t="shared" ref="D30:W30" si="15">ROUND((D18/D$15),2)</f>
        <v>0.36</v>
      </c>
      <c r="E30" s="79">
        <f t="shared" si="15"/>
        <v>0.55000000000000004</v>
      </c>
      <c r="F30" s="79">
        <f t="shared" si="15"/>
        <v>0.45</v>
      </c>
      <c r="G30" s="79">
        <f t="shared" si="15"/>
        <v>0.64</v>
      </c>
      <c r="H30" s="79">
        <f t="shared" si="15"/>
        <v>0.55000000000000004</v>
      </c>
      <c r="I30" s="79">
        <f t="shared" si="15"/>
        <v>0.27</v>
      </c>
      <c r="J30" s="79">
        <f t="shared" si="15"/>
        <v>0.45</v>
      </c>
      <c r="K30" s="79">
        <f t="shared" si="15"/>
        <v>0.36</v>
      </c>
      <c r="L30" s="79">
        <f t="shared" si="15"/>
        <v>0.27</v>
      </c>
      <c r="M30" s="79">
        <f t="shared" si="15"/>
        <v>0.09</v>
      </c>
      <c r="N30" s="79">
        <f t="shared" si="15"/>
        <v>0.18</v>
      </c>
      <c r="O30" s="79">
        <f t="shared" si="15"/>
        <v>0.18</v>
      </c>
      <c r="P30" s="79">
        <f t="shared" si="15"/>
        <v>0.18</v>
      </c>
      <c r="Q30" s="79">
        <f t="shared" si="15"/>
        <v>0.09</v>
      </c>
      <c r="R30" s="79">
        <f t="shared" si="15"/>
        <v>0.45</v>
      </c>
      <c r="S30" s="79">
        <f t="shared" si="15"/>
        <v>0.18</v>
      </c>
      <c r="T30" s="79">
        <f t="shared" si="15"/>
        <v>0.09</v>
      </c>
      <c r="U30" s="79">
        <f t="shared" si="15"/>
        <v>0</v>
      </c>
      <c r="V30" s="79">
        <f t="shared" si="15"/>
        <v>0.18</v>
      </c>
      <c r="W30" s="79">
        <f t="shared" si="15"/>
        <v>0</v>
      </c>
    </row>
    <row r="31" spans="1:47" x14ac:dyDescent="0.35">
      <c r="C31" s="80">
        <f>SUM(C29:C30)</f>
        <v>0.91</v>
      </c>
      <c r="D31" s="80">
        <f t="shared" ref="D31:W31" si="16">SUM(D29:D30)</f>
        <v>0.81</v>
      </c>
      <c r="E31" s="80">
        <f t="shared" si="16"/>
        <v>0.82000000000000006</v>
      </c>
      <c r="F31" s="80">
        <f t="shared" si="16"/>
        <v>0.63</v>
      </c>
      <c r="G31" s="80">
        <f t="shared" si="16"/>
        <v>0.91</v>
      </c>
      <c r="H31" s="80">
        <f t="shared" si="16"/>
        <v>0.91</v>
      </c>
      <c r="I31" s="80">
        <f t="shared" si="16"/>
        <v>0.63</v>
      </c>
      <c r="J31" s="80">
        <f t="shared" si="16"/>
        <v>0.81</v>
      </c>
      <c r="K31" s="80">
        <f t="shared" si="16"/>
        <v>0.63</v>
      </c>
      <c r="L31" s="80">
        <f t="shared" si="16"/>
        <v>0.63</v>
      </c>
      <c r="M31" s="80">
        <f t="shared" si="16"/>
        <v>0.44999999999999996</v>
      </c>
      <c r="N31" s="80">
        <f t="shared" si="16"/>
        <v>0.54</v>
      </c>
      <c r="O31" s="80">
        <f t="shared" si="16"/>
        <v>0.36</v>
      </c>
      <c r="P31" s="80">
        <f t="shared" si="16"/>
        <v>0.27</v>
      </c>
      <c r="Q31" s="80">
        <f t="shared" si="16"/>
        <v>0.27</v>
      </c>
      <c r="R31" s="80">
        <f t="shared" si="16"/>
        <v>0.72</v>
      </c>
      <c r="S31" s="80">
        <f t="shared" si="16"/>
        <v>0.54</v>
      </c>
      <c r="T31" s="80">
        <f t="shared" si="16"/>
        <v>0.54</v>
      </c>
      <c r="U31" s="80">
        <f t="shared" si="16"/>
        <v>0.09</v>
      </c>
      <c r="V31" s="80">
        <f t="shared" si="16"/>
        <v>0.27</v>
      </c>
      <c r="W31" s="80">
        <f t="shared" si="16"/>
        <v>0</v>
      </c>
    </row>
  </sheetData>
  <conditionalFormatting sqref="A29:B29">
    <cfRule type="containsText" dxfId="531" priority="4" operator="containsText" text="HI">
      <formula>NOT(ISERROR(SEARCH("HI",A29)))</formula>
    </cfRule>
    <cfRule type="containsText" dxfId="530" priority="5" operator="containsText" text="SS">
      <formula>NOT(ISERROR(SEARCH("SS",A29)))</formula>
    </cfRule>
    <cfRule type="containsText" dxfId="529" priority="6" operator="containsText" text="NS">
      <formula>NOT(ISERROR(SEARCH("NS",A29)))</formula>
    </cfRule>
  </conditionalFormatting>
  <conditionalFormatting sqref="A25:AL27">
    <cfRule type="cellIs" dxfId="528" priority="8" operator="greaterThan">
      <formula>1</formula>
    </cfRule>
  </conditionalFormatting>
  <conditionalFormatting sqref="A22:XFD24">
    <cfRule type="cellIs" dxfId="527" priority="19" operator="greaterThan">
      <formula>1</formula>
    </cfRule>
  </conditionalFormatting>
  <conditionalFormatting sqref="C7:C8">
    <cfRule type="containsText" dxfId="526" priority="186" operator="containsText" text="HI">
      <formula>NOT(ISERROR(SEARCH("HI",C7)))</formula>
    </cfRule>
    <cfRule type="containsText" dxfId="525" priority="185" operator="containsText" text="SI">
      <formula>NOT(ISERROR(SEARCH("SI",C7)))</formula>
    </cfRule>
    <cfRule type="containsText" dxfId="524" priority="187" operator="containsText" text="SI">
      <formula>NOT(ISERROR(SEARCH("SI",C7)))</formula>
    </cfRule>
  </conditionalFormatting>
  <conditionalFormatting sqref="C10 S7:U7 AI7:AL7">
    <cfRule type="containsText" dxfId="523" priority="65" operator="containsText" text="HI">
      <formula>NOT(ISERROR(SEARCH("HI",C7)))</formula>
    </cfRule>
  </conditionalFormatting>
  <conditionalFormatting sqref="C5:D5">
    <cfRule type="containsText" dxfId="522" priority="76" operator="containsText" text="SI">
      <formula>NOT(ISERROR(SEARCH("SI",C5)))</formula>
    </cfRule>
    <cfRule type="containsText" dxfId="521" priority="75" operator="containsText" text="HI">
      <formula>NOT(ISERROR(SEARCH("HI",C5)))</formula>
    </cfRule>
    <cfRule type="containsText" dxfId="520" priority="73" operator="containsText" text="HI">
      <formula>NOT(ISERROR(SEARCH("HI",C5)))</formula>
    </cfRule>
    <cfRule type="containsText" dxfId="519" priority="74" operator="containsText" text="SI">
      <formula>NOT(ISERROR(SEARCH("SI",C5)))</formula>
    </cfRule>
  </conditionalFormatting>
  <conditionalFormatting sqref="C10:D10">
    <cfRule type="containsText" dxfId="518" priority="64" operator="containsText" text="SI">
      <formula>NOT(ISERROR(SEARCH("SI",C10)))</formula>
    </cfRule>
  </conditionalFormatting>
  <conditionalFormatting sqref="C4:I4">
    <cfRule type="containsText" dxfId="517" priority="229" operator="containsText" text="SI">
      <formula>NOT(ISERROR(SEARCH("SI",C4)))</formula>
    </cfRule>
    <cfRule type="containsText" dxfId="516" priority="228" operator="containsText" text="HI">
      <formula>NOT(ISERROR(SEARCH("HI",C4)))</formula>
    </cfRule>
  </conditionalFormatting>
  <conditionalFormatting sqref="C6:I6">
    <cfRule type="containsText" dxfId="515" priority="202" operator="containsText" text="HI">
      <formula>NOT(ISERROR(SEARCH("HI",C6)))</formula>
    </cfRule>
    <cfRule type="containsText" dxfId="514" priority="203" operator="containsText" text="SI">
      <formula>NOT(ISERROR(SEARCH("SI",C6)))</formula>
    </cfRule>
  </conditionalFormatting>
  <conditionalFormatting sqref="C12:I12 K12">
    <cfRule type="containsText" dxfId="513" priority="109" operator="containsText" text="HI">
      <formula>NOT(ISERROR(SEARCH("HI",C12)))</formula>
    </cfRule>
    <cfRule type="containsText" dxfId="512" priority="110" operator="containsText" text="SI">
      <formula>NOT(ISERROR(SEARCH("SI",C12)))</formula>
    </cfRule>
  </conditionalFormatting>
  <conditionalFormatting sqref="C3:J3">
    <cfRule type="containsText" dxfId="511" priority="136" operator="containsText" text="SI">
      <formula>NOT(ISERROR(SEARCH("SI",C3)))</formula>
    </cfRule>
    <cfRule type="containsText" dxfId="510" priority="135" operator="containsText" text="HI">
      <formula>NOT(ISERROR(SEARCH("HI",C3)))</formula>
    </cfRule>
  </conditionalFormatting>
  <conditionalFormatting sqref="C5:L5 C7 C8:D8 C3:J3 C10:K10 T5:V5 X5:AC5 AG10">
    <cfRule type="containsText" dxfId="509" priority="242" operator="containsText" text="HI">
      <formula>NOT(ISERROR(SEARCH("HI",C3)))</formula>
    </cfRule>
  </conditionalFormatting>
  <conditionalFormatting sqref="C5:L5 C7 C8:D8 C10:K10">
    <cfRule type="containsText" dxfId="508" priority="244" operator="containsText" text="SI">
      <formula>NOT(ISERROR(SEARCH("SI",C5)))</formula>
    </cfRule>
  </conditionalFormatting>
  <conditionalFormatting sqref="C3:M3">
    <cfRule type="containsText" dxfId="507" priority="134" operator="containsText" text="SI">
      <formula>NOT(ISERROR(SEARCH("SI",C3)))</formula>
    </cfRule>
  </conditionalFormatting>
  <conditionalFormatting sqref="C9:S9">
    <cfRule type="containsText" dxfId="506" priority="90" operator="containsText" text="SI">
      <formula>NOT(ISERROR(SEARCH("SI",C9)))</formula>
    </cfRule>
    <cfRule type="containsText" dxfId="505" priority="92" operator="containsText" text="SI">
      <formula>NOT(ISERROR(SEARCH("SI",C9)))</formula>
    </cfRule>
    <cfRule type="containsText" dxfId="504" priority="91" operator="containsText" text="HI">
      <formula>NOT(ISERROR(SEARCH("HI",C9)))</formula>
    </cfRule>
    <cfRule type="containsText" dxfId="503" priority="89" operator="containsText" text="HI">
      <formula>NOT(ISERROR(SEARCH("HI",C9)))</formula>
    </cfRule>
  </conditionalFormatting>
  <conditionalFormatting sqref="C13:S13">
    <cfRule type="containsText" dxfId="502" priority="86" operator="containsText" text="SI">
      <formula>NOT(ISERROR(SEARCH("SI",C13)))</formula>
    </cfRule>
    <cfRule type="containsText" dxfId="501" priority="85" operator="containsText" text="HI">
      <formula>NOT(ISERROR(SEARCH("HI",C13)))</formula>
    </cfRule>
  </conditionalFormatting>
  <conditionalFormatting sqref="C11:W11">
    <cfRule type="containsText" dxfId="500" priority="67" operator="containsText" text="HI">
      <formula>NOT(ISERROR(SEARCH("HI",C11)))</formula>
    </cfRule>
    <cfRule type="containsText" dxfId="499" priority="68" operator="containsText" text="SI">
      <formula>NOT(ISERROR(SEARCH("SI",C11)))</formula>
    </cfRule>
  </conditionalFormatting>
  <conditionalFormatting sqref="C29:W30">
    <cfRule type="cellIs" dxfId="498" priority="1" operator="greaterThan">
      <formula>1</formula>
    </cfRule>
  </conditionalFormatting>
  <conditionalFormatting sqref="D8">
    <cfRule type="containsText" dxfId="497" priority="183" operator="containsText" text="HI">
      <formula>NOT(ISERROR(SEARCH("HI",D8)))</formula>
    </cfRule>
    <cfRule type="containsText" dxfId="496" priority="184" operator="containsText" text="SI">
      <formula>NOT(ISERROR(SEARCH("SI",D8)))</formula>
    </cfRule>
  </conditionalFormatting>
  <conditionalFormatting sqref="D10">
    <cfRule type="containsText" dxfId="495" priority="62" operator="containsText" text="SI">
      <formula>NOT(ISERROR(SEARCH("SI",D10)))</formula>
    </cfRule>
    <cfRule type="containsText" dxfId="494" priority="63" operator="containsText" text="HI">
      <formula>NOT(ISERROR(SEARCH("HI",D10)))</formula>
    </cfRule>
  </conditionalFormatting>
  <conditionalFormatting sqref="D4:E4">
    <cfRule type="containsText" dxfId="493" priority="266" operator="containsText" text="HI">
      <formula>NOT(ISERROR(SEARCH("HI",D4)))</formula>
    </cfRule>
    <cfRule type="containsText" dxfId="492" priority="267" operator="containsText" text="SI">
      <formula>NOT(ISERROR(SEARCH("SI",D4)))</formula>
    </cfRule>
  </conditionalFormatting>
  <conditionalFormatting sqref="D8:G8">
    <cfRule type="containsText" dxfId="491" priority="182" operator="containsText" text="SI">
      <formula>NOT(ISERROR(SEARCH("SI",D8)))</formula>
    </cfRule>
  </conditionalFormatting>
  <conditionalFormatting sqref="D7:I7">
    <cfRule type="containsText" dxfId="490" priority="153" operator="containsText" text="HI">
      <formula>NOT(ISERROR(SEARCH("HI",D7)))</formula>
    </cfRule>
    <cfRule type="containsText" dxfId="489" priority="154" operator="containsText" text="SI">
      <formula>NOT(ISERROR(SEARCH("SI",D7)))</formula>
    </cfRule>
  </conditionalFormatting>
  <conditionalFormatting sqref="E8:G8">
    <cfRule type="containsText" dxfId="488" priority="181" operator="containsText" text="HI">
      <formula>NOT(ISERROR(SEARCH("HI",E8)))</formula>
    </cfRule>
  </conditionalFormatting>
  <conditionalFormatting sqref="E5:H5 K10 C3:J3">
    <cfRule type="containsText" dxfId="487" priority="269" operator="containsText" text="SI">
      <formula>NOT(ISERROR(SEARCH("SI",C3)))</formula>
    </cfRule>
  </conditionalFormatting>
  <conditionalFormatting sqref="E5:H5 K10">
    <cfRule type="containsText" dxfId="486" priority="268" operator="containsText" text="HI">
      <formula>NOT(ISERROR(SEARCH("HI",E5)))</formula>
    </cfRule>
  </conditionalFormatting>
  <conditionalFormatting sqref="E5:H5 AD5:AL5 AF9">
    <cfRule type="containsText" dxfId="485" priority="241" operator="containsText" text="NS">
      <formula>NOT(ISERROR(SEARCH("NS",E5)))</formula>
    </cfRule>
  </conditionalFormatting>
  <conditionalFormatting sqref="G8">
    <cfRule type="containsText" dxfId="484" priority="180" operator="containsText" text="SI">
      <formula>NOT(ISERROR(SEARCH("SI",G8)))</formula>
    </cfRule>
    <cfRule type="containsText" dxfId="483" priority="179" operator="containsText" text="HI">
      <formula>NOT(ISERROR(SEARCH("HI",G8)))</formula>
    </cfRule>
  </conditionalFormatting>
  <conditionalFormatting sqref="G10">
    <cfRule type="containsText" dxfId="482" priority="60" operator="containsText" text="HI">
      <formula>NOT(ISERROR(SEARCH("HI",G10)))</formula>
    </cfRule>
    <cfRule type="containsText" dxfId="481" priority="61" operator="containsText" text="SI">
      <formula>NOT(ISERROR(SEARCH("SI",G10)))</formula>
    </cfRule>
  </conditionalFormatting>
  <conditionalFormatting sqref="G4:H4">
    <cfRule type="containsText" dxfId="480" priority="231" operator="containsText" text="SI">
      <formula>NOT(ISERROR(SEARCH("SI",G4)))</formula>
    </cfRule>
    <cfRule type="containsText" dxfId="479" priority="230" operator="containsText" text="HI">
      <formula>NOT(ISERROR(SEARCH("HI",G4)))</formula>
    </cfRule>
  </conditionalFormatting>
  <conditionalFormatting sqref="G10:H10">
    <cfRule type="containsText" dxfId="478" priority="59" operator="containsText" text="SI">
      <formula>NOT(ISERROR(SEARCH("SI",G10)))</formula>
    </cfRule>
  </conditionalFormatting>
  <conditionalFormatting sqref="G8:I8">
    <cfRule type="containsText" dxfId="477" priority="178" operator="containsText" text="SI">
      <formula>NOT(ISERROR(SEARCH("SI",G8)))</formula>
    </cfRule>
  </conditionalFormatting>
  <conditionalFormatting sqref="H10">
    <cfRule type="containsText" dxfId="476" priority="57" operator="containsText" text="SI">
      <formula>NOT(ISERROR(SEARCH("SI",H10)))</formula>
    </cfRule>
    <cfRule type="containsText" dxfId="475" priority="58" operator="containsText" text="HI">
      <formula>NOT(ISERROR(SEARCH("HI",H10)))</formula>
    </cfRule>
  </conditionalFormatting>
  <conditionalFormatting sqref="H8:I8">
    <cfRule type="containsText" dxfId="474" priority="177" operator="containsText" text="HI">
      <formula>NOT(ISERROR(SEARCH("HI",H8)))</formula>
    </cfRule>
  </conditionalFormatting>
  <conditionalFormatting sqref="I8">
    <cfRule type="containsText" dxfId="473" priority="175" operator="containsText" text="HI">
      <formula>NOT(ISERROR(SEARCH("HI",I8)))</formula>
    </cfRule>
    <cfRule type="containsText" dxfId="472" priority="176" operator="containsText" text="SI">
      <formula>NOT(ISERROR(SEARCH("SI",I8)))</formula>
    </cfRule>
  </conditionalFormatting>
  <conditionalFormatting sqref="I4:K4">
    <cfRule type="containsText" dxfId="471" priority="226" operator="containsText" text="HI">
      <formula>NOT(ISERROR(SEARCH("HI",I4)))</formula>
    </cfRule>
    <cfRule type="containsText" dxfId="470" priority="227" operator="containsText" text="SI">
      <formula>NOT(ISERROR(SEARCH("SI",I4)))</formula>
    </cfRule>
  </conditionalFormatting>
  <conditionalFormatting sqref="I8:L8">
    <cfRule type="containsText" dxfId="469" priority="174" operator="containsText" text="SI">
      <formula>NOT(ISERROR(SEARCH("SI",I8)))</formula>
    </cfRule>
  </conditionalFormatting>
  <conditionalFormatting sqref="I12:L12">
    <cfRule type="containsText" dxfId="468" priority="105" operator="containsText" text="HI">
      <formula>NOT(ISERROR(SEARCH("HI",I12)))</formula>
    </cfRule>
    <cfRule type="containsText" dxfId="467" priority="106" operator="containsText" text="SI">
      <formula>NOT(ISERROR(SEARCH("SI",I12)))</formula>
    </cfRule>
  </conditionalFormatting>
  <conditionalFormatting sqref="I6:Q6">
    <cfRule type="containsText" dxfId="466" priority="199" operator="containsText" text="SI">
      <formula>NOT(ISERROR(SEARCH("SI",I6)))</formula>
    </cfRule>
    <cfRule type="containsText" dxfId="465" priority="198" operator="containsText" text="HI">
      <formula>NOT(ISERROR(SEARCH("HI",I6)))</formula>
    </cfRule>
  </conditionalFormatting>
  <conditionalFormatting sqref="I7:Q7">
    <cfRule type="containsText" dxfId="464" priority="151" operator="containsText" text="HI">
      <formula>NOT(ISERROR(SEARCH("HI",I7)))</formula>
    </cfRule>
    <cfRule type="containsText" dxfId="463" priority="152" operator="containsText" text="SI">
      <formula>NOT(ISERROR(SEARCH("SI",I7)))</formula>
    </cfRule>
  </conditionalFormatting>
  <conditionalFormatting sqref="J8:L8">
    <cfRule type="containsText" dxfId="462" priority="173" operator="containsText" text="HI">
      <formula>NOT(ISERROR(SEARCH("HI",J8)))</formula>
    </cfRule>
  </conditionalFormatting>
  <conditionalFormatting sqref="J4:N4">
    <cfRule type="containsText" dxfId="461" priority="225" operator="containsText" text="SI">
      <formula>NOT(ISERROR(SEARCH("SI",J4)))</formula>
    </cfRule>
    <cfRule type="containsText" dxfId="460" priority="224" operator="containsText" text="HI">
      <formula>NOT(ISERROR(SEARCH("HI",J4)))</formula>
    </cfRule>
  </conditionalFormatting>
  <conditionalFormatting sqref="K5">
    <cfRule type="containsText" dxfId="459" priority="264" operator="containsText" text="HI">
      <formula>NOT(ISERROR(SEARCH("HI",K5)))</formula>
    </cfRule>
    <cfRule type="containsText" dxfId="458" priority="265" operator="containsText" text="SI">
      <formula>NOT(ISERROR(SEARCH("SI",K5)))</formula>
    </cfRule>
  </conditionalFormatting>
  <conditionalFormatting sqref="K3:M3">
    <cfRule type="containsText" dxfId="457" priority="133" operator="containsText" text="HI">
      <formula>NOT(ISERROR(SEARCH("HI",K3)))</formula>
    </cfRule>
  </conditionalFormatting>
  <conditionalFormatting sqref="L8">
    <cfRule type="containsText" dxfId="456" priority="171" operator="containsText" text="HI">
      <formula>NOT(ISERROR(SEARCH("HI",L8)))</formula>
    </cfRule>
    <cfRule type="containsText" dxfId="455" priority="172" operator="containsText" text="SI">
      <formula>NOT(ISERROR(SEARCH("SI",L8)))</formula>
    </cfRule>
  </conditionalFormatting>
  <conditionalFormatting sqref="L12">
    <cfRule type="containsText" dxfId="454" priority="103" operator="containsText" text="HI">
      <formula>NOT(ISERROR(SEARCH("HI",L12)))</formula>
    </cfRule>
    <cfRule type="containsText" dxfId="453" priority="104" operator="containsText" text="SI">
      <formula>NOT(ISERROR(SEARCH("SI",L12)))</formula>
    </cfRule>
  </conditionalFormatting>
  <conditionalFormatting sqref="L12:N12">
    <cfRule type="containsText" dxfId="452" priority="102" operator="containsText" text="SI">
      <formula>NOT(ISERROR(SEARCH("SI",L12)))</formula>
    </cfRule>
  </conditionalFormatting>
  <conditionalFormatting sqref="L3:O4">
    <cfRule type="containsText" dxfId="451" priority="132" operator="containsText" text="SI">
      <formula>NOT(ISERROR(SEARCH("SI",L3)))</formula>
    </cfRule>
    <cfRule type="containsText" dxfId="450" priority="131" operator="containsText" text="HI">
      <formula>NOT(ISERROR(SEARCH("HI",L3)))</formula>
    </cfRule>
  </conditionalFormatting>
  <conditionalFormatting sqref="L8:P8">
    <cfRule type="containsText" dxfId="449" priority="170" operator="containsText" text="SI">
      <formula>NOT(ISERROR(SEARCH("SI",L8)))</formula>
    </cfRule>
  </conditionalFormatting>
  <conditionalFormatting sqref="L10:T10">
    <cfRule type="containsText" dxfId="448" priority="56" operator="containsText" text="SI">
      <formula>NOT(ISERROR(SEARCH("SI",L10)))</formula>
    </cfRule>
    <cfRule type="containsText" dxfId="447" priority="55" operator="containsText" text="HI">
      <formula>NOT(ISERROR(SEARCH("HI",L10)))</formula>
    </cfRule>
  </conditionalFormatting>
  <conditionalFormatting sqref="M5:N5">
    <cfRule type="containsText" dxfId="446" priority="70" operator="containsText" text="SI">
      <formula>NOT(ISERROR(SEARCH("SI",M5)))</formula>
    </cfRule>
    <cfRule type="containsText" dxfId="445" priority="69" operator="containsText" text="HI">
      <formula>NOT(ISERROR(SEARCH("HI",M5)))</formula>
    </cfRule>
  </conditionalFormatting>
  <conditionalFormatting sqref="M12:N12">
    <cfRule type="containsText" dxfId="444" priority="101" operator="containsText" text="HI">
      <formula>NOT(ISERROR(SEARCH("HI",M12)))</formula>
    </cfRule>
  </conditionalFormatting>
  <conditionalFormatting sqref="M8:P8">
    <cfRule type="containsText" dxfId="443" priority="169" operator="containsText" text="HI">
      <formula>NOT(ISERROR(SEARCH("HI",M8)))</formula>
    </cfRule>
    <cfRule type="containsText" dxfId="442" priority="168" operator="containsText" text="SI">
      <formula>NOT(ISERROR(SEARCH("SI",M8)))</formula>
    </cfRule>
    <cfRule type="containsText" dxfId="441" priority="167" operator="containsText" text="HI">
      <formula>NOT(ISERROR(SEARCH("HI",M8)))</formula>
    </cfRule>
  </conditionalFormatting>
  <conditionalFormatting sqref="M5:Q5">
    <cfRule type="containsText" dxfId="440" priority="71" operator="containsText" text="HI">
      <formula>NOT(ISERROR(SEARCH("HI",M5)))</formula>
    </cfRule>
    <cfRule type="containsText" dxfId="439" priority="72" operator="containsText" text="SI">
      <formula>NOT(ISERROR(SEARCH("SI",M5)))</formula>
    </cfRule>
  </conditionalFormatting>
  <conditionalFormatting sqref="M12:Q12">
    <cfRule type="containsText" dxfId="438" priority="100" operator="containsText" text="SI">
      <formula>NOT(ISERROR(SEARCH("SI",M12)))</formula>
    </cfRule>
    <cfRule type="containsText" dxfId="437" priority="99" operator="containsText" text="HI">
      <formula>NOT(ISERROR(SEARCH("HI",M12)))</formula>
    </cfRule>
  </conditionalFormatting>
  <conditionalFormatting sqref="N3">
    <cfRule type="containsText" dxfId="436" priority="129" operator="containsText" text="HI">
      <formula>NOT(ISERROR(SEARCH("HI",N3)))</formula>
    </cfRule>
    <cfRule type="containsText" dxfId="435" priority="130" operator="containsText" text="SI">
      <formula>NOT(ISERROR(SEARCH("SI",N3)))</formula>
    </cfRule>
  </conditionalFormatting>
  <conditionalFormatting sqref="N6">
    <cfRule type="containsText" dxfId="434" priority="200" operator="containsText" text="HI">
      <formula>NOT(ISERROR(SEARCH("HI",N6)))</formula>
    </cfRule>
    <cfRule type="containsText" dxfId="433" priority="201" operator="containsText" text="SI">
      <formula>NOT(ISERROR(SEARCH("SI",N6)))</formula>
    </cfRule>
  </conditionalFormatting>
  <conditionalFormatting sqref="N8:Q8">
    <cfRule type="containsText" dxfId="432" priority="166" operator="containsText" text="SI">
      <formula>NOT(ISERROR(SEARCH("SI",N8)))</formula>
    </cfRule>
  </conditionalFormatting>
  <conditionalFormatting sqref="O3:O4">
    <cfRule type="containsText" dxfId="431" priority="222" operator="containsText" text="HI">
      <formula>NOT(ISERROR(SEARCH("HI",O3)))</formula>
    </cfRule>
    <cfRule type="containsText" dxfId="430" priority="223" operator="containsText" text="SI">
      <formula>NOT(ISERROR(SEARCH("SI",O3)))</formula>
    </cfRule>
  </conditionalFormatting>
  <conditionalFormatting sqref="O13:S13">
    <cfRule type="containsText" dxfId="429" priority="82" operator="containsText" text="SI">
      <formula>NOT(ISERROR(SEARCH("SI",O13)))</formula>
    </cfRule>
    <cfRule type="containsText" dxfId="428" priority="84" operator="containsText" text="SI">
      <formula>NOT(ISERROR(SEARCH("SI",O13)))</formula>
    </cfRule>
    <cfRule type="containsText" dxfId="427" priority="83" operator="containsText" text="HI">
      <formula>NOT(ISERROR(SEARCH("HI",O13)))</formula>
    </cfRule>
  </conditionalFormatting>
  <conditionalFormatting sqref="P3:Q4">
    <cfRule type="containsText" dxfId="426" priority="127" operator="containsText" text="HI">
      <formula>NOT(ISERROR(SEARCH("HI",P3)))</formula>
    </cfRule>
    <cfRule type="containsText" dxfId="425" priority="128" operator="containsText" text="SI">
      <formula>NOT(ISERROR(SEARCH("SI",P3)))</formula>
    </cfRule>
  </conditionalFormatting>
  <conditionalFormatting sqref="P12:Q12">
    <cfRule type="containsText" dxfId="424" priority="98" operator="containsText" text="SI">
      <formula>NOT(ISERROR(SEARCH("SI",P12)))</formula>
    </cfRule>
    <cfRule type="containsText" dxfId="423" priority="97" operator="containsText" text="HI">
      <formula>NOT(ISERROR(SEARCH("HI",P12)))</formula>
    </cfRule>
  </conditionalFormatting>
  <conditionalFormatting sqref="P4:R5">
    <cfRule type="containsText" dxfId="422" priority="221" operator="containsText" text="SI">
      <formula>NOT(ISERROR(SEARCH("SI",P4)))</formula>
    </cfRule>
    <cfRule type="containsText" dxfId="421" priority="220" operator="containsText" text="HI">
      <formula>NOT(ISERROR(SEARCH("HI",P4)))</formula>
    </cfRule>
  </conditionalFormatting>
  <conditionalFormatting sqref="P3:S3">
    <cfRule type="containsText" dxfId="420" priority="123" operator="containsText" text="HI">
      <formula>NOT(ISERROR(SEARCH("HI",P3)))</formula>
    </cfRule>
    <cfRule type="containsText" dxfId="419" priority="124" operator="containsText" text="SI">
      <formula>NOT(ISERROR(SEARCH("SI",P3)))</formula>
    </cfRule>
  </conditionalFormatting>
  <conditionalFormatting sqref="P6:V6">
    <cfRule type="containsText" dxfId="418" priority="197" operator="containsText" text="SI">
      <formula>NOT(ISERROR(SEARCH("SI",P6)))</formula>
    </cfRule>
    <cfRule type="containsText" dxfId="417" priority="196" operator="containsText" text="HI">
      <formula>NOT(ISERROR(SEARCH("HI",P6)))</formula>
    </cfRule>
  </conditionalFormatting>
  <conditionalFormatting sqref="P12:V12">
    <cfRule type="containsText" dxfId="416" priority="94" operator="containsText" text="SI">
      <formula>NOT(ISERROR(SEARCH("SI",P12)))</formula>
    </cfRule>
  </conditionalFormatting>
  <conditionalFormatting sqref="Q8">
    <cfRule type="containsText" dxfId="415" priority="165" operator="containsText" text="HI">
      <formula>NOT(ISERROR(SEARCH("HI",Q8)))</formula>
    </cfRule>
  </conditionalFormatting>
  <conditionalFormatting sqref="Q7:R7">
    <cfRule type="containsText" dxfId="414" priority="149" operator="containsText" text="HI">
      <formula>NOT(ISERROR(SEARCH("HI",Q7)))</formula>
    </cfRule>
    <cfRule type="containsText" dxfId="413" priority="150" operator="containsText" text="SI">
      <formula>NOT(ISERROR(SEARCH("SI",Q7)))</formula>
    </cfRule>
  </conditionalFormatting>
  <conditionalFormatting sqref="Q8:U8">
    <cfRule type="containsText" dxfId="412" priority="163" operator="containsText" text="HI">
      <formula>NOT(ISERROR(SEARCH("HI",Q8)))</formula>
    </cfRule>
    <cfRule type="containsText" dxfId="411" priority="164" operator="containsText" text="SI">
      <formula>NOT(ISERROR(SEARCH("SI",Q8)))</formula>
    </cfRule>
  </conditionalFormatting>
  <conditionalFormatting sqref="R4:S5">
    <cfRule type="containsText" dxfId="410" priority="218" operator="containsText" text="HI">
      <formula>NOT(ISERROR(SEARCH("HI",R4)))</formula>
    </cfRule>
    <cfRule type="containsText" dxfId="409" priority="219" operator="containsText" text="SI">
      <formula>NOT(ISERROR(SEARCH("SI",R4)))</formula>
    </cfRule>
  </conditionalFormatting>
  <conditionalFormatting sqref="R7:S7">
    <cfRule type="containsText" dxfId="408" priority="148" operator="containsText" text="SI">
      <formula>NOT(ISERROR(SEARCH("SI",R7)))</formula>
    </cfRule>
    <cfRule type="containsText" dxfId="407" priority="147" operator="containsText" text="HI">
      <formula>NOT(ISERROR(SEARCH("HI",R7)))</formula>
    </cfRule>
  </conditionalFormatting>
  <conditionalFormatting sqref="R8:V8">
    <cfRule type="containsText" dxfId="406" priority="162" operator="containsText" text="SI">
      <formula>NOT(ISERROR(SEARCH("SI",R8)))</formula>
    </cfRule>
    <cfRule type="containsText" dxfId="405" priority="161" operator="containsText" text="HI">
      <formula>NOT(ISERROR(SEARCH("HI",R8)))</formula>
    </cfRule>
  </conditionalFormatting>
  <conditionalFormatting sqref="R12:V12">
    <cfRule type="containsText" dxfId="404" priority="93" operator="containsText" text="HI">
      <formula>NOT(ISERROR(SEARCH("HI",R12)))</formula>
    </cfRule>
  </conditionalFormatting>
  <conditionalFormatting sqref="S3:S5">
    <cfRule type="containsText" dxfId="403" priority="126" operator="containsText" text="SI">
      <formula>NOT(ISERROR(SEARCH("SI",S3)))</formula>
    </cfRule>
    <cfRule type="containsText" dxfId="402" priority="125" operator="containsText" text="HI">
      <formula>NOT(ISERROR(SEARCH("HI",S3)))</formula>
    </cfRule>
  </conditionalFormatting>
  <conditionalFormatting sqref="S7:U7 AI7:AL7 C10">
    <cfRule type="containsText" dxfId="401" priority="66" operator="containsText" text="SI">
      <formula>NOT(ISERROR(SEARCH("SI",C7)))</formula>
    </cfRule>
  </conditionalFormatting>
  <conditionalFormatting sqref="S10:W10">
    <cfRule type="containsText" dxfId="400" priority="53" operator="containsText" text="HI">
      <formula>NOT(ISERROR(SEARCH("HI",S10)))</formula>
    </cfRule>
    <cfRule type="containsText" dxfId="399" priority="54" operator="containsText" text="SI">
      <formula>NOT(ISERROR(SEARCH("SI",S10)))</formula>
    </cfRule>
  </conditionalFormatting>
  <conditionalFormatting sqref="T3:T4">
    <cfRule type="containsText" dxfId="398" priority="216" operator="containsText" text="HI">
      <formula>NOT(ISERROR(SEARCH("HI",T3)))</formula>
    </cfRule>
    <cfRule type="containsText" dxfId="397" priority="217" operator="containsText" text="SI">
      <formula>NOT(ISERROR(SEARCH("SI",T3)))</formula>
    </cfRule>
  </conditionalFormatting>
  <conditionalFormatting sqref="T5:V5 X5:AC5">
    <cfRule type="containsText" dxfId="396" priority="243" operator="containsText" text="SI">
      <formula>NOT(ISERROR(SEARCH("SI",T5)))</formula>
    </cfRule>
  </conditionalFormatting>
  <conditionalFormatting sqref="T5:V5 X5:AF5">
    <cfRule type="containsText" dxfId="395" priority="262" operator="containsText" text="HI">
      <formula>NOT(ISERROR(SEARCH("HI",T5)))</formula>
    </cfRule>
    <cfRule type="containsText" dxfId="394" priority="263" operator="containsText" text="SI">
      <formula>NOT(ISERROR(SEARCH("SI",T5)))</formula>
    </cfRule>
  </conditionalFormatting>
  <conditionalFormatting sqref="T3:W4">
    <cfRule type="containsText" dxfId="393" priority="121" operator="containsText" text="HI">
      <formula>NOT(ISERROR(SEARCH("HI",T3)))</formula>
    </cfRule>
    <cfRule type="containsText" dxfId="392" priority="122" operator="containsText" text="SI">
      <formula>NOT(ISERROR(SEARCH("SI",T3)))</formula>
    </cfRule>
  </conditionalFormatting>
  <conditionalFormatting sqref="T9:AB9">
    <cfRule type="containsText" dxfId="391" priority="239" operator="containsText" text="SI">
      <formula>NOT(ISERROR(SEARCH("SI",T9)))</formula>
    </cfRule>
    <cfRule type="containsText" dxfId="390" priority="238" operator="containsText" text="HI">
      <formula>NOT(ISERROR(SEARCH("HI",T9)))</formula>
    </cfRule>
  </conditionalFormatting>
  <conditionalFormatting sqref="T3:AL13">
    <cfRule type="containsText" dxfId="389" priority="20" operator="containsText" text="ms">
      <formula>NOT(ISERROR(SEARCH("ms",T3)))</formula>
    </cfRule>
  </conditionalFormatting>
  <conditionalFormatting sqref="U7">
    <cfRule type="containsText" dxfId="388" priority="142" operator="containsText" text="SI">
      <formula>NOT(ISERROR(SEARCH("SI",U7)))</formula>
    </cfRule>
    <cfRule type="containsText" dxfId="387" priority="141" operator="containsText" text="HI">
      <formula>NOT(ISERROR(SEARCH("HI",U7)))</formula>
    </cfRule>
  </conditionalFormatting>
  <conditionalFormatting sqref="U12:U13">
    <cfRule type="containsText" dxfId="386" priority="81" operator="containsText" text="SI">
      <formula>NOT(ISERROR(SEARCH("SI",U12)))</formula>
    </cfRule>
    <cfRule type="containsText" dxfId="385" priority="80" operator="containsText" text="HI">
      <formula>NOT(ISERROR(SEARCH("HI",U12)))</formula>
    </cfRule>
  </conditionalFormatting>
  <conditionalFormatting sqref="U13">
    <cfRule type="containsText" dxfId="384" priority="79" operator="containsText" text="SI">
      <formula>NOT(ISERROR(SEARCH("SI",U13)))</formula>
    </cfRule>
    <cfRule type="containsText" dxfId="383" priority="77" operator="containsText" text="SI">
      <formula>NOT(ISERROR(SEARCH("SI",U13)))</formula>
    </cfRule>
    <cfRule type="containsText" dxfId="382" priority="78" operator="containsText" text="HI">
      <formula>NOT(ISERROR(SEARCH("HI",U13)))</formula>
    </cfRule>
  </conditionalFormatting>
  <conditionalFormatting sqref="U5:V5 X5:AC5">
    <cfRule type="containsText" dxfId="381" priority="260" operator="containsText" text="HI">
      <formula>NOT(ISERROR(SEARCH("HI",U5)))</formula>
    </cfRule>
    <cfRule type="containsText" dxfId="380" priority="261" operator="containsText" text="SI">
      <formula>NOT(ISERROR(SEARCH("SI",U5)))</formula>
    </cfRule>
  </conditionalFormatting>
  <conditionalFormatting sqref="U9:V9">
    <cfRule type="containsText" dxfId="379" priority="237" operator="containsText" text="SI">
      <formula>NOT(ISERROR(SEARCH("SI",U9)))</formula>
    </cfRule>
    <cfRule type="containsText" dxfId="378" priority="236" operator="containsText" text="HI">
      <formula>NOT(ISERROR(SEARCH("HI",U9)))</formula>
    </cfRule>
  </conditionalFormatting>
  <conditionalFormatting sqref="U3:W3">
    <cfRule type="containsText" dxfId="377" priority="119" operator="containsText" text="HI">
      <formula>NOT(ISERROR(SEARCH("HI",U3)))</formula>
    </cfRule>
    <cfRule type="containsText" dxfId="376" priority="120" operator="containsText" text="SI">
      <formula>NOT(ISERROR(SEARCH("SI",U3)))</formula>
    </cfRule>
  </conditionalFormatting>
  <conditionalFormatting sqref="U4:W4">
    <cfRule type="containsText" dxfId="375" priority="214" operator="containsText" text="HI">
      <formula>NOT(ISERROR(SEARCH("HI",U4)))</formula>
    </cfRule>
    <cfRule type="containsText" dxfId="374" priority="215" operator="containsText" text="SI">
      <formula>NOT(ISERROR(SEARCH("SI",U4)))</formula>
    </cfRule>
  </conditionalFormatting>
  <conditionalFormatting sqref="U6:W6">
    <cfRule type="containsText" dxfId="373" priority="194" operator="containsText" text="HI">
      <formula>NOT(ISERROR(SEARCH("HI",U6)))</formula>
    </cfRule>
    <cfRule type="containsText" dxfId="372" priority="195" operator="containsText" text="SI">
      <formula>NOT(ISERROR(SEARCH("SI",U6)))</formula>
    </cfRule>
  </conditionalFormatting>
  <conditionalFormatting sqref="U10:AD10">
    <cfRule type="containsText" dxfId="371" priority="52" operator="containsText" text="SI">
      <formula>NOT(ISERROR(SEARCH("SI",U10)))</formula>
    </cfRule>
    <cfRule type="containsText" dxfId="370" priority="51" operator="containsText" text="HI">
      <formula>NOT(ISERROR(SEARCH("HI",U10)))</formula>
    </cfRule>
  </conditionalFormatting>
  <conditionalFormatting sqref="V7:V8">
    <cfRule type="containsText" dxfId="369" priority="138" operator="containsText" text="SI">
      <formula>NOT(ISERROR(SEARCH("SI",V7)))</formula>
    </cfRule>
    <cfRule type="containsText" dxfId="368" priority="137" operator="containsText" text="HI">
      <formula>NOT(ISERROR(SEARCH("HI",V7)))</formula>
    </cfRule>
  </conditionalFormatting>
  <conditionalFormatting sqref="W7:W9">
    <cfRule type="containsText" dxfId="367" priority="234" operator="containsText" text="HI">
      <formula>NOT(ISERROR(SEARCH("HI",W7)))</formula>
    </cfRule>
    <cfRule type="containsText" dxfId="366" priority="235" operator="containsText" text="SI">
      <formula>NOT(ISERROR(SEARCH("SI",W7)))</formula>
    </cfRule>
  </conditionalFormatting>
  <conditionalFormatting sqref="W6:AD6">
    <cfRule type="containsText" dxfId="365" priority="193" operator="containsText" text="SI">
      <formula>NOT(ISERROR(SEARCH("SI",W6)))</formula>
    </cfRule>
    <cfRule type="containsText" dxfId="364" priority="192" operator="containsText" text="HI">
      <formula>NOT(ISERROR(SEARCH("HI",W6)))</formula>
    </cfRule>
  </conditionalFormatting>
  <conditionalFormatting sqref="X3:X4">
    <cfRule type="containsText" dxfId="363" priority="212" operator="containsText" text="HI">
      <formula>NOT(ISERROR(SEARCH("HI",X3)))</formula>
    </cfRule>
    <cfRule type="containsText" dxfId="362" priority="213" operator="containsText" text="SI">
      <formula>NOT(ISERROR(SEARCH("SI",X3)))</formula>
    </cfRule>
  </conditionalFormatting>
  <conditionalFormatting sqref="X8:AA8">
    <cfRule type="containsText" dxfId="361" priority="160" operator="containsText" text="SI">
      <formula>NOT(ISERROR(SEARCH("SI",X8)))</formula>
    </cfRule>
    <cfRule type="containsText" dxfId="360" priority="159" operator="containsText" text="HI">
      <formula>NOT(ISERROR(SEARCH("HI",X8)))</formula>
    </cfRule>
  </conditionalFormatting>
  <conditionalFormatting sqref="X3:AE3">
    <cfRule type="containsText" dxfId="359" priority="117" operator="containsText" text="SS">
      <formula>NOT(ISERROR(SEARCH("SS",X3)))</formula>
    </cfRule>
    <cfRule type="containsText" dxfId="358" priority="118" operator="containsText" text="NS">
      <formula>NOT(ISERROR(SEARCH("NS",X3)))</formula>
    </cfRule>
  </conditionalFormatting>
  <conditionalFormatting sqref="X4:AL4">
    <cfRule type="containsText" dxfId="357" priority="205" operator="containsText" text="NS">
      <formula>NOT(ISERROR(SEARCH("NS",X4)))</formula>
    </cfRule>
    <cfRule type="containsText" dxfId="356" priority="204" operator="containsText" text="SS">
      <formula>NOT(ISERROR(SEARCH("SS",X4)))</formula>
    </cfRule>
  </conditionalFormatting>
  <conditionalFormatting sqref="X6:AL8">
    <cfRule type="containsText" dxfId="355" priority="157" operator="containsText" text="SS">
      <formula>NOT(ISERROR(SEARCH("SS",X6)))</formula>
    </cfRule>
    <cfRule type="containsText" dxfId="354" priority="158" operator="containsText" text="NS">
      <formula>NOT(ISERROR(SEARCH("NS",X6)))</formula>
    </cfRule>
  </conditionalFormatting>
  <conditionalFormatting sqref="Y4:Z4">
    <cfRule type="containsText" dxfId="353" priority="210" operator="containsText" text="HI">
      <formula>NOT(ISERROR(SEARCH("HI",Y4)))</formula>
    </cfRule>
    <cfRule type="containsText" dxfId="352" priority="211" operator="containsText" text="SI">
      <formula>NOT(ISERROR(SEARCH("SI",Y4)))</formula>
    </cfRule>
  </conditionalFormatting>
  <conditionalFormatting sqref="Y3:AE3">
    <cfRule type="containsText" dxfId="351" priority="116" operator="containsText" text="SI">
      <formula>NOT(ISERROR(SEARCH("SI",Y3)))</formula>
    </cfRule>
    <cfRule type="containsText" dxfId="350" priority="115" operator="containsText" text="HI">
      <formula>NOT(ISERROR(SEARCH("HI",Y3)))</formula>
    </cfRule>
  </conditionalFormatting>
  <conditionalFormatting sqref="Z9:AB9">
    <cfRule type="containsText" dxfId="349" priority="232" operator="containsText" text="SS">
      <formula>NOT(ISERROR(SEARCH("SS",Z9)))</formula>
    </cfRule>
    <cfRule type="containsText" dxfId="348" priority="233" operator="containsText" text="NS">
      <formula>NOT(ISERROR(SEARCH("NS",Z9)))</formula>
    </cfRule>
  </conditionalFormatting>
  <conditionalFormatting sqref="AC4:AD4">
    <cfRule type="containsText" dxfId="347" priority="209" operator="containsText" text="SI">
      <formula>NOT(ISERROR(SEARCH("SI",AC4)))</formula>
    </cfRule>
    <cfRule type="containsText" dxfId="346" priority="208" operator="containsText" text="HI">
      <formula>NOT(ISERROR(SEARCH("HI",AC4)))</formula>
    </cfRule>
  </conditionalFormatting>
  <conditionalFormatting sqref="AD5:AL5 AF9 E5:H5">
    <cfRule type="containsText" dxfId="345" priority="240" operator="containsText" text="SS">
      <formula>NOT(ISERROR(SEARCH("SS",E5)))</formula>
    </cfRule>
  </conditionalFormatting>
  <conditionalFormatting sqref="AE10:AF10">
    <cfRule type="containsText" dxfId="344" priority="50" operator="containsText" text="NS">
      <formula>NOT(ISERROR(SEARCH("NS",AE10)))</formula>
    </cfRule>
    <cfRule type="containsText" dxfId="343" priority="49" operator="containsText" text="SS">
      <formula>NOT(ISERROR(SEARCH("SS",AE10)))</formula>
    </cfRule>
  </conditionalFormatting>
  <conditionalFormatting sqref="AF7:AF9 AG7:AG8">
    <cfRule type="containsText" dxfId="342" priority="258" operator="containsText" text="HI">
      <formula>NOT(ISERROR(SEARCH("HI",AF7)))</formula>
    </cfRule>
  </conditionalFormatting>
  <conditionalFormatting sqref="AF3:AL3">
    <cfRule type="containsText" dxfId="341" priority="111" operator="containsText" text="SS">
      <formula>NOT(ISERROR(SEARCH("SS",AF3)))</formula>
    </cfRule>
    <cfRule type="containsText" dxfId="340" priority="112" operator="containsText" text="NS">
      <formula>NOT(ISERROR(SEARCH("NS",AF3)))</formula>
    </cfRule>
  </conditionalFormatting>
  <conditionalFormatting sqref="AG7:AG8 AF7:AF9">
    <cfRule type="containsText" dxfId="339" priority="259" operator="containsText" text="SI">
      <formula>NOT(ISERROR(SEARCH("SI",AF7)))</formula>
    </cfRule>
  </conditionalFormatting>
  <conditionalFormatting sqref="AG10">
    <cfRule type="containsText" dxfId="338" priority="245" operator="containsText" text="SI">
      <formula>NOT(ISERROR(SEARCH("SI",AG10)))</formula>
    </cfRule>
  </conditionalFormatting>
  <conditionalFormatting sqref="AG5:AL5">
    <cfRule type="containsText" dxfId="337" priority="254" operator="containsText" text="HI">
      <formula>NOT(ISERROR(SEARCH("HI",AG5)))</formula>
    </cfRule>
    <cfRule type="containsText" dxfId="336" priority="255" operator="containsText" text="SI">
      <formula>NOT(ISERROR(SEARCH("SI",AG5)))</formula>
    </cfRule>
  </conditionalFormatting>
  <conditionalFormatting sqref="AH7:AH9 AI8:AI9">
    <cfRule type="containsText" dxfId="335" priority="256" operator="containsText" text="HI">
      <formula>NOT(ISERROR(SEARCH("HI",AH7)))</formula>
    </cfRule>
    <cfRule type="containsText" dxfId="334" priority="257" operator="containsText" text="SI">
      <formula>NOT(ISERROR(SEARCH("SI",AH7)))</formula>
    </cfRule>
  </conditionalFormatting>
  <conditionalFormatting sqref="AH8">
    <cfRule type="containsText" dxfId="333" priority="155" operator="containsText" text="HI">
      <formula>NOT(ISERROR(SEARCH("HI",AH8)))</formula>
    </cfRule>
    <cfRule type="containsText" dxfId="332" priority="156" operator="containsText" text="SI">
      <formula>NOT(ISERROR(SEARCH("SI",AH8)))</formula>
    </cfRule>
  </conditionalFormatting>
  <conditionalFormatting sqref="AH9:AI10">
    <cfRule type="containsText" dxfId="331" priority="47" operator="containsText" text="SS">
      <formula>NOT(ISERROR(SEARCH("SS",AH9)))</formula>
    </cfRule>
    <cfRule type="containsText" dxfId="330" priority="48" operator="containsText" text="NS">
      <formula>NOT(ISERROR(SEARCH("NS",AH9)))</formula>
    </cfRule>
  </conditionalFormatting>
  <conditionalFormatting sqref="AI3:AL3">
    <cfRule type="containsText" dxfId="329" priority="113" operator="containsText" text="HI">
      <formula>NOT(ISERROR(SEARCH("HI",AI3)))</formula>
    </cfRule>
    <cfRule type="containsText" dxfId="328" priority="114" operator="containsText" text="SI">
      <formula>NOT(ISERROR(SEARCH("SI",AI3)))</formula>
    </cfRule>
  </conditionalFormatting>
  <conditionalFormatting sqref="AI4:AL4">
    <cfRule type="containsText" dxfId="327" priority="207" operator="containsText" text="SI">
      <formula>NOT(ISERROR(SEARCH("SI",AI4)))</formula>
    </cfRule>
    <cfRule type="containsText" dxfId="326" priority="206" operator="containsText" text="HI">
      <formula>NOT(ISERROR(SEARCH("HI",AI4)))</formula>
    </cfRule>
  </conditionalFormatting>
  <conditionalFormatting sqref="AJ6:AL6">
    <cfRule type="containsText" dxfId="325" priority="190" operator="containsText" text="HI">
      <formula>NOT(ISERROR(SEARCH("HI",AJ6)))</formula>
    </cfRule>
    <cfRule type="containsText" dxfId="324" priority="191" operator="containsText" text="SI">
      <formula>NOT(ISERROR(SEARCH("SI",AJ6)))</formula>
    </cfRule>
  </conditionalFormatting>
  <conditionalFormatting sqref="AJ8:AL8">
    <cfRule type="containsText" dxfId="323" priority="248" operator="containsText" text="HI">
      <formula>NOT(ISERROR(SEARCH("HI",AJ8)))</formula>
    </cfRule>
    <cfRule type="containsText" dxfId="322" priority="249" operator="containsText" text="SI">
      <formula>NOT(ISERROR(SEARCH("SI",AJ8)))</formula>
    </cfRule>
  </conditionalFormatting>
  <conditionalFormatting sqref="AJ10:AL10">
    <cfRule type="containsText" dxfId="321" priority="43" operator="containsText" text="SS">
      <formula>NOT(ISERROR(SEARCH("SS",AJ10)))</formula>
    </cfRule>
    <cfRule type="containsText" dxfId="320" priority="44" operator="containsText" text="NS">
      <formula>NOT(ISERROR(SEARCH("NS",AJ10)))</formula>
    </cfRule>
    <cfRule type="containsText" dxfId="319" priority="46" operator="containsText" text="SI">
      <formula>NOT(ISERROR(SEARCH("SI",AJ10)))</formula>
    </cfRule>
    <cfRule type="containsText" dxfId="318" priority="45" operator="containsText" text="HI">
      <formula>NOT(ISERROR(SEARCH("HI",AJ10)))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33DB-DA40-4156-B791-A9C8E82107FF}">
  <dimension ref="A1:AN32"/>
  <sheetViews>
    <sheetView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B22" sqref="B21:C22"/>
    </sheetView>
  </sheetViews>
  <sheetFormatPr defaultRowHeight="15.5" outlineLevelCol="1" x14ac:dyDescent="0.35"/>
  <cols>
    <col min="1" max="1" width="8.7265625" style="40"/>
    <col min="2" max="2" width="22.1796875" style="40" customWidth="1" outlineLevel="1"/>
    <col min="3" max="3" width="13.6328125" style="40" customWidth="1"/>
    <col min="4" max="4" width="15" style="40" customWidth="1"/>
    <col min="5" max="6" width="13.26953125" style="40" customWidth="1"/>
    <col min="7" max="7" width="18.90625" style="40" customWidth="1"/>
    <col min="8" max="8" width="15.453125" style="40" customWidth="1"/>
    <col min="9" max="9" width="16.81640625" style="40" bestFit="1" customWidth="1"/>
    <col min="10" max="10" width="15.1796875" style="40" customWidth="1"/>
    <col min="11" max="11" width="13.26953125" style="40" customWidth="1"/>
    <col min="12" max="12" width="12.90625" style="40" customWidth="1"/>
    <col min="13" max="13" width="11.54296875" style="40" customWidth="1"/>
    <col min="14" max="14" width="15.26953125" style="40" customWidth="1"/>
    <col min="15" max="15" width="12.54296875" style="40" customWidth="1"/>
    <col min="16" max="16" width="11.81640625" style="40" customWidth="1"/>
    <col min="17" max="17" width="17" style="40" customWidth="1"/>
    <col min="18" max="18" width="8.7265625" style="40"/>
    <col min="19" max="19" width="11.6328125" style="40" customWidth="1"/>
    <col min="20" max="20" width="9.81640625" style="40" customWidth="1"/>
    <col min="21" max="21" width="10.7265625" style="40" customWidth="1"/>
    <col min="22" max="23" width="8.7265625" style="40"/>
    <col min="24" max="24" width="12.26953125" style="65" customWidth="1"/>
    <col min="25" max="25" width="9.1796875" style="65"/>
    <col min="26" max="26" width="12.90625" style="65" customWidth="1"/>
    <col min="27" max="27" width="11.81640625" style="65" customWidth="1"/>
    <col min="28" max="28" width="12.36328125" style="65" customWidth="1"/>
    <col min="29" max="29" width="15.453125" style="65" customWidth="1"/>
    <col min="30" max="30" width="14.453125" style="65" customWidth="1"/>
    <col min="31" max="31" width="12.08984375" style="65" customWidth="1"/>
    <col min="32" max="32" width="14.26953125" style="65" customWidth="1"/>
    <col min="33" max="33" width="13.6328125" style="65" customWidth="1"/>
    <col min="34" max="34" width="12.26953125" style="65" customWidth="1"/>
    <col min="35" max="35" width="11.453125" style="65" customWidth="1"/>
    <col min="36" max="36" width="13.7265625" style="65" customWidth="1"/>
    <col min="37" max="37" width="13.54296875" style="65" customWidth="1"/>
    <col min="38" max="38" width="15.453125" style="65" customWidth="1"/>
    <col min="39" max="39" width="14.26953125" style="40" customWidth="1"/>
    <col min="40" max="40" width="8.7265625" style="40"/>
  </cols>
  <sheetData>
    <row r="1" spans="2:38" x14ac:dyDescent="0.35">
      <c r="B1" s="39" t="s">
        <v>0</v>
      </c>
      <c r="C1" s="50" t="s">
        <v>74</v>
      </c>
      <c r="D1" s="50"/>
      <c r="E1" s="50"/>
      <c r="F1" s="50"/>
      <c r="G1" s="50"/>
      <c r="H1" s="50"/>
      <c r="I1" s="51" t="s">
        <v>1</v>
      </c>
      <c r="J1" s="51"/>
      <c r="K1" s="51"/>
      <c r="L1" s="51"/>
      <c r="M1" s="51"/>
      <c r="N1" s="51"/>
      <c r="O1" s="52" t="s">
        <v>17</v>
      </c>
      <c r="P1" s="52"/>
      <c r="Q1" s="52"/>
      <c r="R1" s="52"/>
      <c r="S1" s="52"/>
      <c r="T1" s="53" t="s">
        <v>23</v>
      </c>
      <c r="U1" s="53"/>
      <c r="V1" s="54"/>
      <c r="W1" s="54"/>
      <c r="X1" s="63" t="s">
        <v>28</v>
      </c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2:38" ht="62" x14ac:dyDescent="0.35">
      <c r="C2" s="55" t="s">
        <v>11</v>
      </c>
      <c r="D2" s="55" t="s">
        <v>12</v>
      </c>
      <c r="E2" s="55" t="s">
        <v>13</v>
      </c>
      <c r="F2" s="55" t="s">
        <v>14</v>
      </c>
      <c r="G2" s="55" t="s">
        <v>15</v>
      </c>
      <c r="H2" s="55" t="s">
        <v>16</v>
      </c>
      <c r="I2" s="42" t="s">
        <v>2</v>
      </c>
      <c r="J2" s="44" t="s">
        <v>3</v>
      </c>
      <c r="K2" s="45" t="s">
        <v>4</v>
      </c>
      <c r="L2" s="44" t="s">
        <v>7</v>
      </c>
      <c r="M2" s="46" t="s">
        <v>9</v>
      </c>
      <c r="N2" s="44" t="s">
        <v>10</v>
      </c>
      <c r="O2" s="56" t="s">
        <v>18</v>
      </c>
      <c r="P2" s="56" t="s">
        <v>19</v>
      </c>
      <c r="Q2" s="56" t="s">
        <v>20</v>
      </c>
      <c r="R2" s="56" t="s">
        <v>21</v>
      </c>
      <c r="S2" s="81" t="s">
        <v>22</v>
      </c>
      <c r="T2" s="82" t="s">
        <v>24</v>
      </c>
      <c r="U2" s="59" t="s">
        <v>25</v>
      </c>
      <c r="V2" s="59" t="s">
        <v>26</v>
      </c>
      <c r="W2" s="59" t="s">
        <v>27</v>
      </c>
      <c r="X2" s="61" t="s">
        <v>29</v>
      </c>
      <c r="Y2" s="61" t="s">
        <v>30</v>
      </c>
      <c r="Z2" s="61" t="s">
        <v>31</v>
      </c>
      <c r="AA2" s="61" t="s">
        <v>32</v>
      </c>
      <c r="AB2" s="61" t="s">
        <v>33</v>
      </c>
      <c r="AC2" s="61" t="s">
        <v>34</v>
      </c>
      <c r="AD2" s="61" t="s">
        <v>35</v>
      </c>
      <c r="AE2" s="61" t="s">
        <v>36</v>
      </c>
      <c r="AF2" s="61" t="s">
        <v>37</v>
      </c>
      <c r="AG2" s="61" t="s">
        <v>38</v>
      </c>
      <c r="AH2" s="61" t="s">
        <v>46</v>
      </c>
      <c r="AI2" s="61" t="s">
        <v>39</v>
      </c>
      <c r="AJ2" s="62" t="s">
        <v>40</v>
      </c>
      <c r="AK2" s="61" t="s">
        <v>41</v>
      </c>
      <c r="AL2" s="61" t="s">
        <v>42</v>
      </c>
    </row>
    <row r="3" spans="2:38" x14ac:dyDescent="0.35">
      <c r="C3" s="65" t="s">
        <v>5</v>
      </c>
      <c r="D3" s="65" t="s">
        <v>5</v>
      </c>
      <c r="E3" s="65" t="s">
        <v>5</v>
      </c>
      <c r="F3" s="65" t="s">
        <v>5</v>
      </c>
      <c r="G3" s="65" t="s">
        <v>5</v>
      </c>
      <c r="H3" s="65" t="s">
        <v>5</v>
      </c>
      <c r="I3" s="65" t="s">
        <v>5</v>
      </c>
      <c r="J3" s="65" t="s">
        <v>5</v>
      </c>
      <c r="K3" s="65" t="s">
        <v>6</v>
      </c>
      <c r="L3" s="65" t="s">
        <v>8</v>
      </c>
      <c r="M3" s="65" t="s">
        <v>8</v>
      </c>
      <c r="N3" s="65" t="s">
        <v>5</v>
      </c>
      <c r="O3" s="65" t="s">
        <v>5</v>
      </c>
      <c r="P3" s="65" t="s">
        <v>8</v>
      </c>
      <c r="Q3" s="65" t="s">
        <v>8</v>
      </c>
      <c r="R3" s="65" t="s">
        <v>6</v>
      </c>
      <c r="S3" s="65" t="s">
        <v>8</v>
      </c>
      <c r="T3" s="65" t="s">
        <v>5</v>
      </c>
      <c r="U3" s="65" t="s">
        <v>8</v>
      </c>
      <c r="V3" s="65" t="s">
        <v>8</v>
      </c>
      <c r="W3" s="65" t="s">
        <v>8</v>
      </c>
      <c r="X3" s="65" t="s">
        <v>43</v>
      </c>
      <c r="Y3" s="65" t="s">
        <v>43</v>
      </c>
      <c r="Z3" s="65" t="s">
        <v>43</v>
      </c>
      <c r="AA3" s="65" t="s">
        <v>43</v>
      </c>
      <c r="AB3" s="65" t="s">
        <v>43</v>
      </c>
      <c r="AC3" s="65" t="s">
        <v>43</v>
      </c>
      <c r="AD3" s="65" t="s">
        <v>43</v>
      </c>
      <c r="AE3" s="65" t="s">
        <v>43</v>
      </c>
      <c r="AF3" s="65" t="s">
        <v>45</v>
      </c>
      <c r="AG3" s="65" t="s">
        <v>43</v>
      </c>
      <c r="AH3" s="65" t="s">
        <v>45</v>
      </c>
      <c r="AI3" s="65" t="s">
        <v>43</v>
      </c>
      <c r="AJ3" s="65" t="s">
        <v>43</v>
      </c>
      <c r="AK3" s="65" t="s">
        <v>43</v>
      </c>
      <c r="AL3" s="65" t="s">
        <v>45</v>
      </c>
    </row>
    <row r="4" spans="2:38" x14ac:dyDescent="0.35">
      <c r="C4" s="65" t="s">
        <v>6</v>
      </c>
      <c r="D4" s="65" t="s">
        <v>5</v>
      </c>
      <c r="E4" s="65" t="s">
        <v>8</v>
      </c>
      <c r="F4" s="65" t="s">
        <v>6</v>
      </c>
      <c r="G4" s="65" t="s">
        <v>5</v>
      </c>
      <c r="H4" s="65" t="s">
        <v>8</v>
      </c>
      <c r="I4" s="65" t="s">
        <v>8</v>
      </c>
      <c r="J4" s="65" t="s">
        <v>5</v>
      </c>
      <c r="K4" s="65" t="s">
        <v>5</v>
      </c>
      <c r="L4" s="65" t="s">
        <v>8</v>
      </c>
      <c r="M4" s="65" t="s">
        <v>8</v>
      </c>
      <c r="N4" s="65" t="s">
        <v>8</v>
      </c>
      <c r="O4" s="65" t="s">
        <v>5</v>
      </c>
      <c r="P4" s="65" t="s">
        <v>8</v>
      </c>
      <c r="Q4" s="65" t="s">
        <v>8</v>
      </c>
      <c r="R4" s="65" t="s">
        <v>5</v>
      </c>
      <c r="S4" s="65" t="s">
        <v>8</v>
      </c>
      <c r="T4" s="65" t="s">
        <v>5</v>
      </c>
      <c r="U4" s="65" t="s">
        <v>8</v>
      </c>
      <c r="V4" s="65" t="s">
        <v>8</v>
      </c>
      <c r="W4" s="65" t="s">
        <v>8</v>
      </c>
      <c r="X4" s="65" t="s">
        <v>43</v>
      </c>
      <c r="Y4" s="65" t="s">
        <v>44</v>
      </c>
      <c r="Z4" s="65" t="s">
        <v>43</v>
      </c>
      <c r="AA4" s="65" t="s">
        <v>47</v>
      </c>
      <c r="AB4" s="65" t="s">
        <v>45</v>
      </c>
      <c r="AC4" s="65" t="s">
        <v>44</v>
      </c>
      <c r="AD4" s="65" t="s">
        <v>43</v>
      </c>
      <c r="AE4" s="65" t="s">
        <v>43</v>
      </c>
      <c r="AF4" s="65" t="s">
        <v>43</v>
      </c>
      <c r="AG4" s="65" t="s">
        <v>47</v>
      </c>
      <c r="AH4" s="65" t="s">
        <v>45</v>
      </c>
      <c r="AI4" s="65" t="s">
        <v>43</v>
      </c>
      <c r="AJ4" s="65" t="s">
        <v>45</v>
      </c>
      <c r="AK4" s="65" t="s">
        <v>43</v>
      </c>
      <c r="AL4" s="65" t="s">
        <v>43</v>
      </c>
    </row>
    <row r="5" spans="2:38" x14ac:dyDescent="0.35">
      <c r="C5" s="65" t="s">
        <v>5</v>
      </c>
      <c r="D5" s="65" t="s">
        <v>5</v>
      </c>
      <c r="E5" s="65" t="s">
        <v>6</v>
      </c>
      <c r="F5" s="65" t="s">
        <v>5</v>
      </c>
      <c r="G5" s="65" t="s">
        <v>6</v>
      </c>
      <c r="H5" s="65" t="s">
        <v>5</v>
      </c>
      <c r="I5" s="65" t="s">
        <v>5</v>
      </c>
      <c r="J5" s="65" t="s">
        <v>6</v>
      </c>
      <c r="K5" s="65" t="s">
        <v>8</v>
      </c>
      <c r="L5" s="65" t="s">
        <v>5</v>
      </c>
      <c r="M5" s="65" t="s">
        <v>8</v>
      </c>
      <c r="N5" s="65" t="s">
        <v>8</v>
      </c>
      <c r="O5" s="65" t="s">
        <v>8</v>
      </c>
      <c r="P5" s="65" t="s">
        <v>8</v>
      </c>
      <c r="Q5" s="65" t="s">
        <v>8</v>
      </c>
      <c r="R5" s="65" t="s">
        <v>5</v>
      </c>
      <c r="S5" s="65" t="s">
        <v>8</v>
      </c>
      <c r="T5" s="65" t="s">
        <v>8</v>
      </c>
      <c r="U5" s="65" t="s">
        <v>8</v>
      </c>
      <c r="V5" s="65" t="s">
        <v>8</v>
      </c>
      <c r="W5" s="65" t="s">
        <v>49</v>
      </c>
      <c r="X5" s="65" t="s">
        <v>43</v>
      </c>
      <c r="Y5" s="65" t="s">
        <v>43</v>
      </c>
      <c r="Z5" s="65" t="s">
        <v>43</v>
      </c>
      <c r="AA5" s="65" t="s">
        <v>43</v>
      </c>
      <c r="AB5" s="65" t="s">
        <v>43</v>
      </c>
      <c r="AC5" s="65" t="s">
        <v>43</v>
      </c>
      <c r="AD5" s="65" t="s">
        <v>44</v>
      </c>
      <c r="AE5" s="65" t="s">
        <v>43</v>
      </c>
      <c r="AF5" s="65" t="s">
        <v>44</v>
      </c>
      <c r="AG5" s="65" t="s">
        <v>43</v>
      </c>
      <c r="AH5" s="65" t="s">
        <v>45</v>
      </c>
      <c r="AI5" s="65" t="s">
        <v>44</v>
      </c>
      <c r="AJ5" s="65" t="s">
        <v>45</v>
      </c>
      <c r="AK5" s="65" t="s">
        <v>44</v>
      </c>
      <c r="AL5" s="65" t="s">
        <v>44</v>
      </c>
    </row>
    <row r="6" spans="2:38" x14ac:dyDescent="0.35">
      <c r="C6" s="65" t="s">
        <v>6</v>
      </c>
      <c r="D6" s="65" t="s">
        <v>6</v>
      </c>
      <c r="E6" s="65" t="s">
        <v>6</v>
      </c>
      <c r="F6" s="65" t="s">
        <v>6</v>
      </c>
      <c r="G6" s="65" t="s">
        <v>6</v>
      </c>
      <c r="H6" s="65" t="s">
        <v>6</v>
      </c>
      <c r="I6" s="65" t="s">
        <v>5</v>
      </c>
      <c r="J6" s="65" t="s">
        <v>6</v>
      </c>
      <c r="K6" s="65" t="s">
        <v>6</v>
      </c>
      <c r="L6" s="65" t="s">
        <v>6</v>
      </c>
      <c r="M6" s="65" t="s">
        <v>6</v>
      </c>
      <c r="N6" s="65" t="s">
        <v>5</v>
      </c>
      <c r="O6" s="65" t="s">
        <v>6</v>
      </c>
      <c r="P6" s="65" t="s">
        <v>5</v>
      </c>
      <c r="Q6" s="65" t="s">
        <v>5</v>
      </c>
      <c r="R6" s="65" t="s">
        <v>6</v>
      </c>
      <c r="S6" s="65" t="s">
        <v>6</v>
      </c>
      <c r="T6" s="65" t="s">
        <v>6</v>
      </c>
      <c r="U6" s="65" t="s">
        <v>8</v>
      </c>
      <c r="V6" s="65" t="s">
        <v>8</v>
      </c>
      <c r="W6" s="65" t="s">
        <v>5</v>
      </c>
      <c r="X6" s="65" t="s">
        <v>43</v>
      </c>
      <c r="Y6" s="65" t="s">
        <v>43</v>
      </c>
      <c r="Z6" s="65" t="s">
        <v>43</v>
      </c>
      <c r="AA6" s="65" t="s">
        <v>43</v>
      </c>
      <c r="AB6" s="65" t="s">
        <v>44</v>
      </c>
      <c r="AC6" s="65" t="s">
        <v>44</v>
      </c>
      <c r="AD6" s="65" t="s">
        <v>43</v>
      </c>
      <c r="AE6" s="65" t="s">
        <v>45</v>
      </c>
      <c r="AF6" s="65" t="s">
        <v>43</v>
      </c>
      <c r="AG6" s="65" t="s">
        <v>43</v>
      </c>
      <c r="AH6" s="65" t="s">
        <v>43</v>
      </c>
      <c r="AI6" s="65" t="s">
        <v>43</v>
      </c>
      <c r="AJ6" s="65" t="s">
        <v>45</v>
      </c>
      <c r="AK6" s="65" t="s">
        <v>44</v>
      </c>
      <c r="AL6" s="65" t="s">
        <v>44</v>
      </c>
    </row>
    <row r="7" spans="2:38" x14ac:dyDescent="0.35">
      <c r="C7" s="65" t="s">
        <v>6</v>
      </c>
      <c r="D7" s="65" t="s">
        <v>6</v>
      </c>
      <c r="E7" s="65" t="s">
        <v>6</v>
      </c>
      <c r="F7" s="65" t="s">
        <v>49</v>
      </c>
      <c r="G7" s="65" t="s">
        <v>6</v>
      </c>
      <c r="H7" s="65" t="s">
        <v>6</v>
      </c>
      <c r="I7" s="65" t="s">
        <v>5</v>
      </c>
      <c r="J7" s="65" t="s">
        <v>5</v>
      </c>
      <c r="K7" s="65" t="s">
        <v>8</v>
      </c>
      <c r="L7" s="65" t="s">
        <v>5</v>
      </c>
      <c r="M7" s="65" t="s">
        <v>8</v>
      </c>
      <c r="N7" s="65" t="s">
        <v>8</v>
      </c>
      <c r="O7" s="65" t="s">
        <v>8</v>
      </c>
      <c r="P7" s="65" t="s">
        <v>8</v>
      </c>
      <c r="Q7" s="65" t="s">
        <v>8</v>
      </c>
      <c r="R7" s="65" t="s">
        <v>5</v>
      </c>
      <c r="S7" s="65" t="s">
        <v>5</v>
      </c>
      <c r="T7" s="65" t="s">
        <v>5</v>
      </c>
      <c r="U7" s="65" t="s">
        <v>8</v>
      </c>
      <c r="V7" s="65" t="s">
        <v>8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43</v>
      </c>
      <c r="AD7" s="65" t="s">
        <v>43</v>
      </c>
      <c r="AE7" s="65" t="s">
        <v>45</v>
      </c>
      <c r="AF7" s="65" t="s">
        <v>45</v>
      </c>
      <c r="AG7" s="65" t="s">
        <v>45</v>
      </c>
      <c r="AH7" s="65" t="s">
        <v>43</v>
      </c>
      <c r="AI7" s="65" t="s">
        <v>44</v>
      </c>
      <c r="AJ7" s="65" t="s">
        <v>49</v>
      </c>
      <c r="AK7" s="65" t="s">
        <v>44</v>
      </c>
      <c r="AL7" s="65" t="s">
        <v>44</v>
      </c>
    </row>
    <row r="8" spans="2:38" x14ac:dyDescent="0.35">
      <c r="C8" s="65" t="s">
        <v>5</v>
      </c>
      <c r="D8" s="65" t="s">
        <v>6</v>
      </c>
      <c r="E8" s="65" t="s">
        <v>6</v>
      </c>
      <c r="F8" s="65" t="s">
        <v>6</v>
      </c>
      <c r="G8" s="65" t="s">
        <v>6</v>
      </c>
      <c r="H8" s="65" t="s">
        <v>6</v>
      </c>
      <c r="I8" s="65" t="s">
        <v>5</v>
      </c>
      <c r="J8" s="65" t="s">
        <v>6</v>
      </c>
      <c r="K8" s="65" t="s">
        <v>6</v>
      </c>
      <c r="L8" s="65" t="s">
        <v>6</v>
      </c>
      <c r="M8" s="65" t="s">
        <v>6</v>
      </c>
      <c r="N8" s="65" t="s">
        <v>6</v>
      </c>
      <c r="O8" s="65" t="s">
        <v>6</v>
      </c>
      <c r="P8" s="65" t="s">
        <v>6</v>
      </c>
      <c r="Q8" s="65" t="s">
        <v>8</v>
      </c>
      <c r="R8" s="65" t="s">
        <v>5</v>
      </c>
      <c r="S8" s="65" t="s">
        <v>8</v>
      </c>
      <c r="T8" s="65" t="s">
        <v>6</v>
      </c>
      <c r="U8" s="65" t="s">
        <v>5</v>
      </c>
      <c r="V8" s="65" t="s">
        <v>6</v>
      </c>
      <c r="W8" s="65" t="s">
        <v>49</v>
      </c>
      <c r="X8" s="65" t="s">
        <v>45</v>
      </c>
      <c r="Y8" s="65" t="s">
        <v>43</v>
      </c>
      <c r="Z8" s="65" t="s">
        <v>43</v>
      </c>
      <c r="AA8" s="65" t="s">
        <v>44</v>
      </c>
      <c r="AB8" s="65" t="s">
        <v>45</v>
      </c>
      <c r="AC8" s="65" t="s">
        <v>43</v>
      </c>
      <c r="AD8" s="65" t="s">
        <v>43</v>
      </c>
      <c r="AE8" s="65" t="s">
        <v>45</v>
      </c>
      <c r="AF8" s="65" t="s">
        <v>43</v>
      </c>
      <c r="AG8" s="65" t="s">
        <v>43</v>
      </c>
      <c r="AH8" s="65" t="s">
        <v>43</v>
      </c>
      <c r="AI8" s="65" t="s">
        <v>44</v>
      </c>
      <c r="AJ8" s="65" t="s">
        <v>43</v>
      </c>
      <c r="AK8" s="65" t="s">
        <v>44</v>
      </c>
      <c r="AL8" s="65" t="s">
        <v>44</v>
      </c>
    </row>
    <row r="9" spans="2:38" x14ac:dyDescent="0.35">
      <c r="C9" s="65" t="s">
        <v>5</v>
      </c>
      <c r="D9" s="65" t="s">
        <v>5</v>
      </c>
      <c r="E9" s="65" t="s">
        <v>6</v>
      </c>
      <c r="F9" s="65" t="s">
        <v>6</v>
      </c>
      <c r="G9" s="65" t="s">
        <v>5</v>
      </c>
      <c r="H9" s="65" t="s">
        <v>6</v>
      </c>
      <c r="I9" s="65" t="s">
        <v>5</v>
      </c>
      <c r="J9" s="65" t="s">
        <v>6</v>
      </c>
      <c r="K9" s="65" t="s">
        <v>6</v>
      </c>
      <c r="L9" s="65" t="s">
        <v>5</v>
      </c>
      <c r="M9" s="65" t="s">
        <v>8</v>
      </c>
      <c r="N9" s="65" t="s">
        <v>5</v>
      </c>
      <c r="O9" s="65" t="s">
        <v>5</v>
      </c>
      <c r="P9" s="65" t="s">
        <v>5</v>
      </c>
      <c r="Q9" s="65" t="s">
        <v>8</v>
      </c>
      <c r="R9" s="65" t="s">
        <v>5</v>
      </c>
      <c r="S9" s="65" t="s">
        <v>5</v>
      </c>
      <c r="T9" s="65" t="s">
        <v>5</v>
      </c>
      <c r="U9" s="65" t="s">
        <v>5</v>
      </c>
      <c r="V9" s="65" t="s">
        <v>8</v>
      </c>
      <c r="W9" s="65" t="s">
        <v>49</v>
      </c>
      <c r="X9" s="65" t="s">
        <v>43</v>
      </c>
      <c r="Y9" s="65" t="s">
        <v>43</v>
      </c>
      <c r="Z9" s="65" t="s">
        <v>43</v>
      </c>
      <c r="AA9" s="65" t="s">
        <v>43</v>
      </c>
      <c r="AB9" s="65" t="s">
        <v>45</v>
      </c>
      <c r="AC9" s="65" t="s">
        <v>43</v>
      </c>
      <c r="AD9" s="65" t="s">
        <v>43</v>
      </c>
      <c r="AE9" s="65" t="s">
        <v>45</v>
      </c>
      <c r="AF9" s="65" t="s">
        <v>43</v>
      </c>
      <c r="AG9" s="65" t="s">
        <v>45</v>
      </c>
      <c r="AH9" s="65" t="s">
        <v>45</v>
      </c>
      <c r="AI9" s="65" t="s">
        <v>43</v>
      </c>
      <c r="AJ9" s="65" t="s">
        <v>48</v>
      </c>
      <c r="AK9" s="65" t="s">
        <v>44</v>
      </c>
      <c r="AL9" s="65" t="s">
        <v>44</v>
      </c>
    </row>
    <row r="10" spans="2:38" x14ac:dyDescent="0.35">
      <c r="C10" s="65" t="s">
        <v>8</v>
      </c>
      <c r="D10" s="65" t="s">
        <v>8</v>
      </c>
      <c r="E10" s="65" t="s">
        <v>8</v>
      </c>
      <c r="F10" s="65" t="s">
        <v>8</v>
      </c>
      <c r="G10" s="65" t="s">
        <v>8</v>
      </c>
      <c r="H10" s="65" t="s">
        <v>8</v>
      </c>
      <c r="I10" s="65" t="s">
        <v>8</v>
      </c>
      <c r="J10" s="65" t="s">
        <v>8</v>
      </c>
      <c r="K10" s="65" t="s">
        <v>8</v>
      </c>
      <c r="L10" s="65" t="s">
        <v>8</v>
      </c>
      <c r="M10" s="65" t="s">
        <v>8</v>
      </c>
      <c r="N10" s="65" t="s">
        <v>8</v>
      </c>
      <c r="O10" s="65" t="s">
        <v>8</v>
      </c>
      <c r="P10" s="65" t="s">
        <v>8</v>
      </c>
      <c r="Q10" s="65" t="s">
        <v>8</v>
      </c>
      <c r="R10" s="65" t="s">
        <v>8</v>
      </c>
      <c r="S10" s="65" t="s">
        <v>8</v>
      </c>
      <c r="T10" s="65" t="s">
        <v>8</v>
      </c>
      <c r="U10" s="65" t="s">
        <v>8</v>
      </c>
      <c r="V10" s="65" t="s">
        <v>8</v>
      </c>
      <c r="W10" s="65" t="s">
        <v>8</v>
      </c>
      <c r="X10" s="65" t="s">
        <v>43</v>
      </c>
      <c r="Y10" s="65" t="s">
        <v>43</v>
      </c>
      <c r="Z10" s="65" t="s">
        <v>43</v>
      </c>
      <c r="AA10" s="65" t="s">
        <v>43</v>
      </c>
      <c r="AB10" s="65" t="s">
        <v>43</v>
      </c>
      <c r="AC10" s="65" t="s">
        <v>45</v>
      </c>
      <c r="AD10" s="65" t="s">
        <v>45</v>
      </c>
      <c r="AE10" s="65" t="s">
        <v>43</v>
      </c>
      <c r="AF10" s="65" t="s">
        <v>49</v>
      </c>
      <c r="AG10" s="65" t="s">
        <v>49</v>
      </c>
      <c r="AH10" s="65" t="s">
        <v>45</v>
      </c>
      <c r="AI10" s="65" t="s">
        <v>44</v>
      </c>
      <c r="AJ10" s="65" t="s">
        <v>45</v>
      </c>
      <c r="AK10" s="65" t="s">
        <v>45</v>
      </c>
      <c r="AL10" s="65" t="s">
        <v>45</v>
      </c>
    </row>
    <row r="11" spans="2:38" x14ac:dyDescent="0.35">
      <c r="C11" s="65" t="s">
        <v>5</v>
      </c>
      <c r="D11" s="65" t="s">
        <v>5</v>
      </c>
      <c r="E11" s="65" t="s">
        <v>49</v>
      </c>
      <c r="F11" s="65" t="s">
        <v>49</v>
      </c>
      <c r="G11" s="65" t="s">
        <v>5</v>
      </c>
      <c r="H11" s="65" t="s">
        <v>5</v>
      </c>
      <c r="I11" s="65" t="s">
        <v>49</v>
      </c>
      <c r="J11" s="65" t="s">
        <v>49</v>
      </c>
      <c r="K11" s="65" t="s">
        <v>49</v>
      </c>
      <c r="L11" s="65" t="s">
        <v>6</v>
      </c>
      <c r="M11" s="65" t="s">
        <v>49</v>
      </c>
      <c r="N11" s="65" t="s">
        <v>6</v>
      </c>
      <c r="O11" s="65" t="s">
        <v>49</v>
      </c>
      <c r="P11" s="65" t="s">
        <v>49</v>
      </c>
      <c r="Q11" s="65" t="s">
        <v>49</v>
      </c>
      <c r="R11" s="65" t="s">
        <v>6</v>
      </c>
      <c r="S11" s="65" t="s">
        <v>5</v>
      </c>
      <c r="T11" s="65" t="s">
        <v>5</v>
      </c>
      <c r="U11" s="65" t="s">
        <v>8</v>
      </c>
      <c r="V11" s="65" t="s">
        <v>8</v>
      </c>
      <c r="W11" s="65" t="s">
        <v>8</v>
      </c>
      <c r="X11" s="65" t="s">
        <v>43</v>
      </c>
      <c r="Y11" s="65" t="s">
        <v>43</v>
      </c>
      <c r="Z11" s="65" t="s">
        <v>43</v>
      </c>
      <c r="AA11" s="65" t="s">
        <v>43</v>
      </c>
      <c r="AB11" s="65" t="s">
        <v>43</v>
      </c>
      <c r="AC11" s="65" t="s">
        <v>43</v>
      </c>
      <c r="AD11" s="65" t="s">
        <v>43</v>
      </c>
      <c r="AE11" s="65" t="s">
        <v>45</v>
      </c>
      <c r="AF11" s="65" t="s">
        <v>45</v>
      </c>
      <c r="AG11" s="65" t="s">
        <v>47</v>
      </c>
      <c r="AH11" s="65" t="s">
        <v>45</v>
      </c>
      <c r="AI11" s="65" t="s">
        <v>45</v>
      </c>
      <c r="AJ11" s="65" t="s">
        <v>43</v>
      </c>
      <c r="AK11" s="65" t="s">
        <v>43</v>
      </c>
      <c r="AL11" s="65" t="s">
        <v>43</v>
      </c>
    </row>
    <row r="12" spans="2:38" x14ac:dyDescent="0.35">
      <c r="C12" s="65" t="s">
        <v>6</v>
      </c>
      <c r="D12" s="65" t="s">
        <v>49</v>
      </c>
      <c r="E12" s="65" t="s">
        <v>6</v>
      </c>
      <c r="F12" s="65" t="s">
        <v>6</v>
      </c>
      <c r="G12" s="65" t="s">
        <v>6</v>
      </c>
      <c r="H12" s="65" t="s">
        <v>6</v>
      </c>
      <c r="I12" s="65" t="s">
        <v>6</v>
      </c>
      <c r="J12" s="65" t="s">
        <v>6</v>
      </c>
      <c r="K12" s="65" t="s">
        <v>6</v>
      </c>
      <c r="L12" s="65" t="s">
        <v>6</v>
      </c>
      <c r="M12" s="65" t="s">
        <v>6</v>
      </c>
      <c r="N12" s="65" t="s">
        <v>6</v>
      </c>
      <c r="O12" s="65" t="s">
        <v>6</v>
      </c>
      <c r="P12" s="65" t="s">
        <v>6</v>
      </c>
      <c r="Q12" s="65" t="s">
        <v>6</v>
      </c>
      <c r="R12" s="65" t="s">
        <v>6</v>
      </c>
      <c r="S12" s="65" t="s">
        <v>6</v>
      </c>
      <c r="T12" s="65" t="s">
        <v>49</v>
      </c>
      <c r="U12" s="65" t="s">
        <v>49</v>
      </c>
      <c r="V12" s="65" t="s">
        <v>49</v>
      </c>
      <c r="W12" s="65" t="s">
        <v>49</v>
      </c>
      <c r="X12" s="65" t="s">
        <v>44</v>
      </c>
      <c r="Y12" s="65" t="s">
        <v>44</v>
      </c>
      <c r="Z12" s="65" t="s">
        <v>44</v>
      </c>
      <c r="AA12" s="65" t="s">
        <v>44</v>
      </c>
      <c r="AB12" s="65" t="s">
        <v>44</v>
      </c>
      <c r="AC12" s="65" t="s">
        <v>44</v>
      </c>
      <c r="AD12" s="65" t="s">
        <v>44</v>
      </c>
      <c r="AE12" s="65" t="s">
        <v>44</v>
      </c>
      <c r="AF12" s="65" t="s">
        <v>44</v>
      </c>
      <c r="AG12" s="65" t="s">
        <v>44</v>
      </c>
      <c r="AH12" s="65" t="s">
        <v>44</v>
      </c>
      <c r="AI12" s="65" t="s">
        <v>44</v>
      </c>
      <c r="AJ12" s="65" t="s">
        <v>44</v>
      </c>
      <c r="AK12" s="65" t="s">
        <v>44</v>
      </c>
      <c r="AL12" s="65" t="s">
        <v>44</v>
      </c>
    </row>
    <row r="13" spans="2:38" x14ac:dyDescent="0.35">
      <c r="C13" s="65" t="s">
        <v>6</v>
      </c>
      <c r="D13" s="65" t="s">
        <v>6</v>
      </c>
      <c r="E13" s="65" t="s">
        <v>6</v>
      </c>
      <c r="F13" s="65" t="s">
        <v>6</v>
      </c>
      <c r="G13" s="65" t="s">
        <v>6</v>
      </c>
      <c r="H13" s="65" t="s">
        <v>6</v>
      </c>
      <c r="I13" s="65" t="s">
        <v>8</v>
      </c>
      <c r="J13" s="65" t="s">
        <v>6</v>
      </c>
      <c r="K13" s="65" t="s">
        <v>49</v>
      </c>
      <c r="L13" s="65" t="s">
        <v>5</v>
      </c>
      <c r="M13" s="65" t="s">
        <v>8</v>
      </c>
      <c r="N13" s="65" t="s">
        <v>8</v>
      </c>
      <c r="O13" s="65" t="s">
        <v>6</v>
      </c>
      <c r="P13" s="65" t="s">
        <v>5</v>
      </c>
      <c r="Q13" s="65" t="s">
        <v>5</v>
      </c>
      <c r="R13" s="65" t="s">
        <v>6</v>
      </c>
      <c r="S13" s="65" t="s">
        <v>49</v>
      </c>
      <c r="T13" s="65" t="s">
        <v>6</v>
      </c>
      <c r="U13" s="65" t="s">
        <v>8</v>
      </c>
      <c r="V13" s="65" t="s">
        <v>49</v>
      </c>
      <c r="W13" s="83" t="s">
        <v>49</v>
      </c>
      <c r="X13" s="65" t="s">
        <v>44</v>
      </c>
      <c r="Y13" s="65" t="s">
        <v>44</v>
      </c>
      <c r="Z13" s="65" t="s">
        <v>44</v>
      </c>
      <c r="AA13" s="65" t="s">
        <v>45</v>
      </c>
      <c r="AB13" s="65" t="s">
        <v>44</v>
      </c>
      <c r="AC13" s="65" t="s">
        <v>44</v>
      </c>
      <c r="AD13" s="65" t="s">
        <v>44</v>
      </c>
      <c r="AE13" s="65" t="s">
        <v>44</v>
      </c>
      <c r="AF13" s="65" t="s">
        <v>44</v>
      </c>
      <c r="AG13" s="65" t="s">
        <v>44</v>
      </c>
      <c r="AH13" s="65" t="s">
        <v>44</v>
      </c>
      <c r="AI13" s="65" t="s">
        <v>44</v>
      </c>
      <c r="AJ13" s="65" t="s">
        <v>44</v>
      </c>
      <c r="AK13" s="65" t="s">
        <v>44</v>
      </c>
      <c r="AL13" s="65" t="s">
        <v>44</v>
      </c>
    </row>
    <row r="14" spans="2:38" x14ac:dyDescent="0.35">
      <c r="C14" s="65" t="s">
        <v>6</v>
      </c>
      <c r="D14" s="65" t="s">
        <v>6</v>
      </c>
      <c r="E14" s="65" t="s">
        <v>6</v>
      </c>
      <c r="F14" s="65" t="s">
        <v>6</v>
      </c>
      <c r="G14" s="65" t="s">
        <v>6</v>
      </c>
      <c r="H14" s="65" t="s">
        <v>6</v>
      </c>
      <c r="I14" s="65" t="s">
        <v>49</v>
      </c>
      <c r="J14" s="65" t="s">
        <v>6</v>
      </c>
      <c r="K14" s="65" t="s">
        <v>49</v>
      </c>
      <c r="L14" s="65" t="s">
        <v>6</v>
      </c>
      <c r="M14" s="65" t="s">
        <v>6</v>
      </c>
      <c r="N14" s="65" t="s">
        <v>6</v>
      </c>
      <c r="O14" s="65" t="s">
        <v>5</v>
      </c>
      <c r="P14" s="65" t="s">
        <v>5</v>
      </c>
      <c r="Q14" s="65" t="s">
        <v>5</v>
      </c>
      <c r="R14" s="65" t="s">
        <v>5</v>
      </c>
      <c r="S14" s="65" t="s">
        <v>5</v>
      </c>
      <c r="T14" s="65" t="s">
        <v>49</v>
      </c>
      <c r="U14" s="65" t="s">
        <v>5</v>
      </c>
      <c r="V14" s="65" t="s">
        <v>49</v>
      </c>
      <c r="W14" s="83" t="s">
        <v>49</v>
      </c>
      <c r="X14" s="65" t="s">
        <v>44</v>
      </c>
      <c r="Y14" s="65" t="s">
        <v>44</v>
      </c>
      <c r="Z14" s="65" t="s">
        <v>44</v>
      </c>
      <c r="AA14" s="65" t="s">
        <v>44</v>
      </c>
      <c r="AB14" s="65" t="s">
        <v>44</v>
      </c>
      <c r="AC14" s="65" t="s">
        <v>44</v>
      </c>
      <c r="AD14" s="65" t="s">
        <v>44</v>
      </c>
      <c r="AE14" s="65" t="s">
        <v>45</v>
      </c>
      <c r="AF14" s="65" t="s">
        <v>43</v>
      </c>
      <c r="AG14" s="65" t="s">
        <v>43</v>
      </c>
      <c r="AH14" s="65" t="s">
        <v>45</v>
      </c>
      <c r="AI14" s="65" t="s">
        <v>43</v>
      </c>
      <c r="AJ14" s="65" t="s">
        <v>44</v>
      </c>
      <c r="AK14" s="65" t="s">
        <v>44</v>
      </c>
      <c r="AL14" s="65" t="s">
        <v>44</v>
      </c>
    </row>
    <row r="16" spans="2:38" x14ac:dyDescent="0.35">
      <c r="C16" s="39">
        <f t="shared" ref="C16" si="0">SUM(C17:C25)</f>
        <v>12</v>
      </c>
      <c r="D16" s="39">
        <f t="shared" ref="D16" si="1">SUM(D17:D25)</f>
        <v>12</v>
      </c>
      <c r="E16" s="39">
        <f t="shared" ref="E16" si="2">SUM(E17:E25)</f>
        <v>12</v>
      </c>
      <c r="F16" s="39">
        <f t="shared" ref="F16" si="3">SUM(F17:F25)</f>
        <v>12</v>
      </c>
      <c r="G16" s="39">
        <f t="shared" ref="G16" si="4">SUM(G17:G25)</f>
        <v>12</v>
      </c>
      <c r="H16" s="39">
        <f t="shared" ref="H16" si="5">SUM(H17:H25)</f>
        <v>12</v>
      </c>
      <c r="I16" s="39">
        <f t="shared" ref="I16" si="6">SUM(I17:I25)</f>
        <v>12</v>
      </c>
      <c r="J16" s="39">
        <f t="shared" ref="J16" si="7">SUM(J17:J25)</f>
        <v>12</v>
      </c>
      <c r="K16" s="39">
        <f t="shared" ref="K16" si="8">SUM(K17:K25)</f>
        <v>12</v>
      </c>
      <c r="L16" s="39">
        <f t="shared" ref="L16" si="9">SUM(L17:L25)</f>
        <v>12</v>
      </c>
      <c r="M16" s="39">
        <f t="shared" ref="M16" si="10">SUM(M17:M25)</f>
        <v>12</v>
      </c>
      <c r="N16" s="39">
        <f t="shared" ref="N16" si="11">SUM(N17:N25)</f>
        <v>12</v>
      </c>
      <c r="O16" s="39">
        <f t="shared" ref="O16" si="12">SUM(O17:O25)</f>
        <v>12</v>
      </c>
      <c r="P16" s="39">
        <f t="shared" ref="P16" si="13">SUM(P17:P25)</f>
        <v>12</v>
      </c>
      <c r="Q16" s="39">
        <f t="shared" ref="Q16" si="14">SUM(Q17:Q25)</f>
        <v>12</v>
      </c>
      <c r="R16" s="39">
        <f t="shared" ref="R16" si="15">SUM(R17:R25)</f>
        <v>12</v>
      </c>
      <c r="S16" s="39">
        <f t="shared" ref="S16" si="16">SUM(S17:S25)</f>
        <v>12</v>
      </c>
      <c r="T16" s="39">
        <f t="shared" ref="T16" si="17">SUM(T17:T25)</f>
        <v>12</v>
      </c>
      <c r="U16" s="39">
        <f t="shared" ref="U16" si="18">SUM(U17:U25)</f>
        <v>12</v>
      </c>
      <c r="V16" s="39">
        <f t="shared" ref="V16" si="19">SUM(V17:V25)</f>
        <v>12</v>
      </c>
      <c r="W16" s="39">
        <f t="shared" ref="W16" si="20">SUM(W17:W25)</f>
        <v>12</v>
      </c>
      <c r="X16" s="39">
        <f t="shared" ref="X16" si="21">SUM(X17:X25)</f>
        <v>12</v>
      </c>
      <c r="Y16" s="39">
        <f t="shared" ref="Y16" si="22">SUM(Y17:Y25)</f>
        <v>12</v>
      </c>
      <c r="Z16" s="39">
        <f t="shared" ref="Z16" si="23">SUM(Z17:Z25)</f>
        <v>12</v>
      </c>
      <c r="AA16" s="39">
        <f t="shared" ref="AA16" si="24">SUM(AA17:AA25)</f>
        <v>12</v>
      </c>
      <c r="AB16" s="39">
        <f t="shared" ref="AB16" si="25">SUM(AB17:AB25)</f>
        <v>12</v>
      </c>
      <c r="AC16" s="39">
        <f t="shared" ref="AC16" si="26">SUM(AC17:AC25)</f>
        <v>12</v>
      </c>
      <c r="AD16" s="39">
        <f t="shared" ref="AD16" si="27">SUM(AD17:AD25)</f>
        <v>12</v>
      </c>
      <c r="AE16" s="39">
        <f t="shared" ref="AE16" si="28">SUM(AE17:AE25)</f>
        <v>12</v>
      </c>
      <c r="AF16" s="39">
        <f t="shared" ref="AF16" si="29">SUM(AF17:AF25)</f>
        <v>12</v>
      </c>
      <c r="AG16" s="39">
        <f t="shared" ref="AG16" si="30">SUM(AG17:AG25)</f>
        <v>12</v>
      </c>
      <c r="AH16" s="39">
        <f t="shared" ref="AH16" si="31">SUM(AH17:AH25)</f>
        <v>12</v>
      </c>
      <c r="AI16" s="39">
        <f t="shared" ref="AI16" si="32">SUM(AI17:AI25)</f>
        <v>12</v>
      </c>
      <c r="AJ16" s="39">
        <f t="shared" ref="AJ16" si="33">SUM(AJ17:AJ25)</f>
        <v>12</v>
      </c>
      <c r="AK16" s="39">
        <f t="shared" ref="AK16" si="34">SUM(AK17:AK25)</f>
        <v>12</v>
      </c>
      <c r="AL16" s="39">
        <f t="shared" ref="AL16" si="35">SUM(AL17:AL25)</f>
        <v>12</v>
      </c>
    </row>
    <row r="17" spans="1:40" s="26" customFormat="1" x14ac:dyDescent="0.35">
      <c r="A17" s="66" t="s">
        <v>5</v>
      </c>
      <c r="B17" s="66" t="s">
        <v>50</v>
      </c>
      <c r="C17" s="66">
        <f>COUNTIF(C$3:C$14,$A17)</f>
        <v>5</v>
      </c>
      <c r="D17" s="66">
        <f t="shared" ref="D17:AL24" si="36">COUNTIF(D$3:D$14,$A17)</f>
        <v>5</v>
      </c>
      <c r="E17" s="66">
        <f t="shared" si="36"/>
        <v>1</v>
      </c>
      <c r="F17" s="66">
        <f t="shared" si="36"/>
        <v>2</v>
      </c>
      <c r="G17" s="66">
        <f t="shared" si="36"/>
        <v>4</v>
      </c>
      <c r="H17" s="66">
        <f t="shared" si="36"/>
        <v>3</v>
      </c>
      <c r="I17" s="66">
        <f t="shared" si="36"/>
        <v>6</v>
      </c>
      <c r="J17" s="66">
        <f t="shared" si="36"/>
        <v>3</v>
      </c>
      <c r="K17" s="66">
        <f t="shared" si="36"/>
        <v>1</v>
      </c>
      <c r="L17" s="66">
        <f t="shared" si="36"/>
        <v>4</v>
      </c>
      <c r="M17" s="66">
        <f t="shared" si="36"/>
        <v>0</v>
      </c>
      <c r="N17" s="66">
        <f t="shared" si="36"/>
        <v>3</v>
      </c>
      <c r="O17" s="66">
        <f t="shared" si="36"/>
        <v>4</v>
      </c>
      <c r="P17" s="66">
        <f t="shared" si="36"/>
        <v>4</v>
      </c>
      <c r="Q17" s="66">
        <f t="shared" si="36"/>
        <v>3</v>
      </c>
      <c r="R17" s="66">
        <f t="shared" si="36"/>
        <v>6</v>
      </c>
      <c r="S17" s="66">
        <f t="shared" si="36"/>
        <v>4</v>
      </c>
      <c r="T17" s="66">
        <f t="shared" si="36"/>
        <v>5</v>
      </c>
      <c r="U17" s="66">
        <f t="shared" si="36"/>
        <v>3</v>
      </c>
      <c r="V17" s="66">
        <f t="shared" si="36"/>
        <v>0</v>
      </c>
      <c r="W17" s="66">
        <f t="shared" si="36"/>
        <v>1</v>
      </c>
      <c r="X17" s="66">
        <f t="shared" si="36"/>
        <v>0</v>
      </c>
      <c r="Y17" s="66">
        <f t="shared" si="36"/>
        <v>0</v>
      </c>
      <c r="Z17" s="66">
        <f t="shared" si="36"/>
        <v>0</v>
      </c>
      <c r="AA17" s="66">
        <f t="shared" si="36"/>
        <v>0</v>
      </c>
      <c r="AB17" s="66">
        <f t="shared" si="36"/>
        <v>0</v>
      </c>
      <c r="AC17" s="66">
        <f t="shared" si="36"/>
        <v>0</v>
      </c>
      <c r="AD17" s="66">
        <f t="shared" si="36"/>
        <v>0</v>
      </c>
      <c r="AE17" s="66">
        <f t="shared" si="36"/>
        <v>0</v>
      </c>
      <c r="AF17" s="66">
        <f t="shared" si="36"/>
        <v>0</v>
      </c>
      <c r="AG17" s="66">
        <f t="shared" si="36"/>
        <v>0</v>
      </c>
      <c r="AH17" s="66">
        <f t="shared" si="36"/>
        <v>0</v>
      </c>
      <c r="AI17" s="66">
        <f t="shared" si="36"/>
        <v>0</v>
      </c>
      <c r="AJ17" s="66">
        <f t="shared" si="36"/>
        <v>0</v>
      </c>
      <c r="AK17" s="66">
        <f t="shared" si="36"/>
        <v>0</v>
      </c>
      <c r="AL17" s="66">
        <f t="shared" si="36"/>
        <v>0</v>
      </c>
      <c r="AM17" s="66"/>
      <c r="AN17" s="66"/>
    </row>
    <row r="18" spans="1:40" x14ac:dyDescent="0.35">
      <c r="A18" s="40" t="s">
        <v>8</v>
      </c>
      <c r="B18" s="40" t="s">
        <v>51</v>
      </c>
      <c r="C18" s="40">
        <f t="shared" ref="C18:R25" si="37">COUNTIF(C$3:C$14,$A18)</f>
        <v>1</v>
      </c>
      <c r="D18" s="40">
        <f t="shared" si="37"/>
        <v>1</v>
      </c>
      <c r="E18" s="40">
        <f t="shared" si="37"/>
        <v>2</v>
      </c>
      <c r="F18" s="40">
        <f t="shared" si="37"/>
        <v>1</v>
      </c>
      <c r="G18" s="40">
        <f t="shared" si="37"/>
        <v>1</v>
      </c>
      <c r="H18" s="40">
        <f t="shared" si="37"/>
        <v>2</v>
      </c>
      <c r="I18" s="40">
        <f t="shared" si="37"/>
        <v>3</v>
      </c>
      <c r="J18" s="40">
        <f t="shared" si="37"/>
        <v>1</v>
      </c>
      <c r="K18" s="40">
        <f t="shared" si="37"/>
        <v>3</v>
      </c>
      <c r="L18" s="40">
        <f t="shared" si="37"/>
        <v>3</v>
      </c>
      <c r="M18" s="40">
        <f t="shared" si="37"/>
        <v>7</v>
      </c>
      <c r="N18" s="40">
        <f t="shared" si="37"/>
        <v>5</v>
      </c>
      <c r="O18" s="40">
        <f t="shared" si="37"/>
        <v>3</v>
      </c>
      <c r="P18" s="40">
        <f t="shared" si="37"/>
        <v>5</v>
      </c>
      <c r="Q18" s="40">
        <f t="shared" si="37"/>
        <v>7</v>
      </c>
      <c r="R18" s="40">
        <f t="shared" si="37"/>
        <v>1</v>
      </c>
      <c r="S18" s="40">
        <f t="shared" si="36"/>
        <v>5</v>
      </c>
      <c r="T18" s="40">
        <f t="shared" si="36"/>
        <v>2</v>
      </c>
      <c r="U18" s="40">
        <f t="shared" si="36"/>
        <v>8</v>
      </c>
      <c r="V18" s="40">
        <f t="shared" si="36"/>
        <v>8</v>
      </c>
      <c r="W18" s="40">
        <f t="shared" si="36"/>
        <v>4</v>
      </c>
      <c r="X18" s="40">
        <f t="shared" si="36"/>
        <v>0</v>
      </c>
      <c r="Y18" s="40">
        <f t="shared" si="36"/>
        <v>0</v>
      </c>
      <c r="Z18" s="40">
        <f t="shared" si="36"/>
        <v>0</v>
      </c>
      <c r="AA18" s="40">
        <f t="shared" si="36"/>
        <v>0</v>
      </c>
      <c r="AB18" s="40">
        <f t="shared" si="36"/>
        <v>0</v>
      </c>
      <c r="AC18" s="40">
        <f t="shared" si="36"/>
        <v>0</v>
      </c>
      <c r="AD18" s="40">
        <f t="shared" si="36"/>
        <v>0</v>
      </c>
      <c r="AE18" s="40">
        <f t="shared" si="36"/>
        <v>0</v>
      </c>
      <c r="AF18" s="40">
        <f t="shared" si="36"/>
        <v>0</v>
      </c>
      <c r="AG18" s="40">
        <f t="shared" si="36"/>
        <v>0</v>
      </c>
      <c r="AH18" s="40">
        <f t="shared" si="36"/>
        <v>0</v>
      </c>
      <c r="AI18" s="40">
        <f t="shared" si="36"/>
        <v>0</v>
      </c>
      <c r="AJ18" s="40">
        <f t="shared" si="36"/>
        <v>0</v>
      </c>
      <c r="AK18" s="40">
        <f t="shared" si="36"/>
        <v>0</v>
      </c>
      <c r="AL18" s="40">
        <f t="shared" si="36"/>
        <v>0</v>
      </c>
    </row>
    <row r="19" spans="1:40" s="26" customFormat="1" x14ac:dyDescent="0.35">
      <c r="A19" s="66" t="s">
        <v>6</v>
      </c>
      <c r="B19" s="66" t="s">
        <v>52</v>
      </c>
      <c r="C19" s="66">
        <f t="shared" si="37"/>
        <v>6</v>
      </c>
      <c r="D19" s="66">
        <f t="shared" si="36"/>
        <v>5</v>
      </c>
      <c r="E19" s="66">
        <f t="shared" si="36"/>
        <v>8</v>
      </c>
      <c r="F19" s="66">
        <f t="shared" si="36"/>
        <v>7</v>
      </c>
      <c r="G19" s="66">
        <f t="shared" si="36"/>
        <v>7</v>
      </c>
      <c r="H19" s="66">
        <f t="shared" si="36"/>
        <v>7</v>
      </c>
      <c r="I19" s="66">
        <f t="shared" si="36"/>
        <v>1</v>
      </c>
      <c r="J19" s="66">
        <f t="shared" si="36"/>
        <v>7</v>
      </c>
      <c r="K19" s="66">
        <f t="shared" si="36"/>
        <v>5</v>
      </c>
      <c r="L19" s="66">
        <f t="shared" si="36"/>
        <v>5</v>
      </c>
      <c r="M19" s="66">
        <f t="shared" si="36"/>
        <v>4</v>
      </c>
      <c r="N19" s="66">
        <f t="shared" si="36"/>
        <v>4</v>
      </c>
      <c r="O19" s="66">
        <f t="shared" si="36"/>
        <v>4</v>
      </c>
      <c r="P19" s="66">
        <f t="shared" si="36"/>
        <v>2</v>
      </c>
      <c r="Q19" s="66">
        <f t="shared" si="36"/>
        <v>1</v>
      </c>
      <c r="R19" s="66">
        <f t="shared" si="36"/>
        <v>5</v>
      </c>
      <c r="S19" s="66">
        <f t="shared" si="36"/>
        <v>2</v>
      </c>
      <c r="T19" s="66">
        <f t="shared" si="36"/>
        <v>3</v>
      </c>
      <c r="U19" s="66">
        <f t="shared" si="36"/>
        <v>0</v>
      </c>
      <c r="V19" s="66">
        <f t="shared" si="36"/>
        <v>1</v>
      </c>
      <c r="W19" s="66">
        <f t="shared" si="36"/>
        <v>0</v>
      </c>
      <c r="X19" s="66">
        <f t="shared" si="36"/>
        <v>0</v>
      </c>
      <c r="Y19" s="66">
        <f t="shared" si="36"/>
        <v>0</v>
      </c>
      <c r="Z19" s="66">
        <f t="shared" si="36"/>
        <v>0</v>
      </c>
      <c r="AA19" s="66">
        <f t="shared" si="36"/>
        <v>0</v>
      </c>
      <c r="AB19" s="66">
        <f t="shared" si="36"/>
        <v>0</v>
      </c>
      <c r="AC19" s="66">
        <f t="shared" si="36"/>
        <v>0</v>
      </c>
      <c r="AD19" s="66">
        <f t="shared" si="36"/>
        <v>0</v>
      </c>
      <c r="AE19" s="66">
        <f t="shared" si="36"/>
        <v>0</v>
      </c>
      <c r="AF19" s="66">
        <f t="shared" si="36"/>
        <v>0</v>
      </c>
      <c r="AG19" s="66">
        <f t="shared" si="36"/>
        <v>0</v>
      </c>
      <c r="AH19" s="66">
        <f t="shared" si="36"/>
        <v>0</v>
      </c>
      <c r="AI19" s="66">
        <f t="shared" si="36"/>
        <v>0</v>
      </c>
      <c r="AJ19" s="66">
        <f t="shared" si="36"/>
        <v>0</v>
      </c>
      <c r="AK19" s="66">
        <f t="shared" si="36"/>
        <v>0</v>
      </c>
      <c r="AL19" s="66">
        <f t="shared" si="36"/>
        <v>0</v>
      </c>
      <c r="AM19" s="66"/>
      <c r="AN19" s="66"/>
    </row>
    <row r="20" spans="1:40" x14ac:dyDescent="0.35">
      <c r="A20" s="40" t="s">
        <v>49</v>
      </c>
      <c r="B20" s="40" t="s">
        <v>53</v>
      </c>
      <c r="C20" s="40">
        <f t="shared" si="37"/>
        <v>0</v>
      </c>
      <c r="D20" s="40">
        <f t="shared" si="36"/>
        <v>1</v>
      </c>
      <c r="E20" s="40">
        <f t="shared" si="36"/>
        <v>1</v>
      </c>
      <c r="F20" s="40">
        <f t="shared" si="36"/>
        <v>2</v>
      </c>
      <c r="G20" s="40">
        <f t="shared" si="36"/>
        <v>0</v>
      </c>
      <c r="H20" s="40">
        <f t="shared" si="36"/>
        <v>0</v>
      </c>
      <c r="I20" s="40">
        <f t="shared" si="36"/>
        <v>2</v>
      </c>
      <c r="J20" s="40">
        <f t="shared" si="36"/>
        <v>1</v>
      </c>
      <c r="K20" s="40">
        <f t="shared" si="36"/>
        <v>3</v>
      </c>
      <c r="L20" s="40">
        <f t="shared" si="36"/>
        <v>0</v>
      </c>
      <c r="M20" s="40">
        <f t="shared" si="36"/>
        <v>1</v>
      </c>
      <c r="N20" s="40">
        <f t="shared" si="36"/>
        <v>0</v>
      </c>
      <c r="O20" s="40">
        <f t="shared" si="36"/>
        <v>1</v>
      </c>
      <c r="P20" s="40">
        <f t="shared" si="36"/>
        <v>1</v>
      </c>
      <c r="Q20" s="40">
        <f t="shared" si="36"/>
        <v>1</v>
      </c>
      <c r="R20" s="40">
        <f t="shared" si="36"/>
        <v>0</v>
      </c>
      <c r="S20" s="40">
        <f t="shared" si="36"/>
        <v>1</v>
      </c>
      <c r="T20" s="40">
        <f t="shared" si="36"/>
        <v>2</v>
      </c>
      <c r="U20" s="40">
        <f t="shared" si="36"/>
        <v>1</v>
      </c>
      <c r="V20" s="40">
        <f t="shared" si="36"/>
        <v>3</v>
      </c>
      <c r="W20" s="40">
        <f t="shared" si="36"/>
        <v>6</v>
      </c>
      <c r="X20" s="40">
        <f t="shared" si="36"/>
        <v>0</v>
      </c>
      <c r="Y20" s="40">
        <f t="shared" si="36"/>
        <v>0</v>
      </c>
      <c r="Z20" s="40">
        <f t="shared" si="36"/>
        <v>0</v>
      </c>
      <c r="AA20" s="40">
        <f t="shared" si="36"/>
        <v>0</v>
      </c>
      <c r="AB20" s="40">
        <f t="shared" si="36"/>
        <v>0</v>
      </c>
      <c r="AC20" s="40">
        <f t="shared" si="36"/>
        <v>0</v>
      </c>
      <c r="AD20" s="40">
        <f t="shared" si="36"/>
        <v>0</v>
      </c>
      <c r="AE20" s="40">
        <f t="shared" si="36"/>
        <v>0</v>
      </c>
      <c r="AF20" s="40">
        <f t="shared" si="36"/>
        <v>1</v>
      </c>
      <c r="AG20" s="40">
        <f t="shared" si="36"/>
        <v>1</v>
      </c>
      <c r="AH20" s="40">
        <f t="shared" si="36"/>
        <v>0</v>
      </c>
      <c r="AI20" s="40">
        <f t="shared" si="36"/>
        <v>0</v>
      </c>
      <c r="AJ20" s="40">
        <f t="shared" si="36"/>
        <v>1</v>
      </c>
      <c r="AK20" s="40">
        <f t="shared" si="36"/>
        <v>0</v>
      </c>
      <c r="AL20" s="40">
        <f t="shared" si="36"/>
        <v>0</v>
      </c>
    </row>
    <row r="21" spans="1:40" x14ac:dyDescent="0.35">
      <c r="A21" s="40" t="s">
        <v>43</v>
      </c>
      <c r="B21" s="40" t="s">
        <v>54</v>
      </c>
      <c r="C21" s="40">
        <f t="shared" si="37"/>
        <v>0</v>
      </c>
      <c r="D21" s="40">
        <f t="shared" si="36"/>
        <v>0</v>
      </c>
      <c r="E21" s="40">
        <f t="shared" si="36"/>
        <v>0</v>
      </c>
      <c r="F21" s="40">
        <f t="shared" si="36"/>
        <v>0</v>
      </c>
      <c r="G21" s="40">
        <f t="shared" si="36"/>
        <v>0</v>
      </c>
      <c r="H21" s="40">
        <f t="shared" si="36"/>
        <v>0</v>
      </c>
      <c r="I21" s="40">
        <f t="shared" si="36"/>
        <v>0</v>
      </c>
      <c r="J21" s="40">
        <f t="shared" si="36"/>
        <v>0</v>
      </c>
      <c r="K21" s="40">
        <f t="shared" si="36"/>
        <v>0</v>
      </c>
      <c r="L21" s="40">
        <f t="shared" si="36"/>
        <v>0</v>
      </c>
      <c r="M21" s="40">
        <f t="shared" si="36"/>
        <v>0</v>
      </c>
      <c r="N21" s="40">
        <f t="shared" si="36"/>
        <v>0</v>
      </c>
      <c r="O21" s="40">
        <f t="shared" si="36"/>
        <v>0</v>
      </c>
      <c r="P21" s="40">
        <f t="shared" si="36"/>
        <v>0</v>
      </c>
      <c r="Q21" s="40">
        <f t="shared" si="36"/>
        <v>0</v>
      </c>
      <c r="R21" s="40">
        <f t="shared" si="36"/>
        <v>0</v>
      </c>
      <c r="S21" s="40">
        <f t="shared" si="36"/>
        <v>0</v>
      </c>
      <c r="T21" s="40">
        <f t="shared" si="36"/>
        <v>0</v>
      </c>
      <c r="U21" s="40">
        <f t="shared" si="36"/>
        <v>0</v>
      </c>
      <c r="V21" s="40">
        <f t="shared" si="36"/>
        <v>0</v>
      </c>
      <c r="W21" s="40">
        <f t="shared" si="36"/>
        <v>0</v>
      </c>
      <c r="X21" s="40">
        <f t="shared" si="36"/>
        <v>7</v>
      </c>
      <c r="Y21" s="40">
        <f t="shared" si="36"/>
        <v>7</v>
      </c>
      <c r="Z21" s="40">
        <f t="shared" si="36"/>
        <v>8</v>
      </c>
      <c r="AA21" s="40">
        <f t="shared" si="36"/>
        <v>6</v>
      </c>
      <c r="AB21" s="40">
        <f t="shared" si="36"/>
        <v>4</v>
      </c>
      <c r="AC21" s="40">
        <f t="shared" si="36"/>
        <v>6</v>
      </c>
      <c r="AD21" s="40">
        <f t="shared" si="36"/>
        <v>7</v>
      </c>
      <c r="AE21" s="40">
        <f t="shared" si="36"/>
        <v>4</v>
      </c>
      <c r="AF21" s="40">
        <f t="shared" si="36"/>
        <v>5</v>
      </c>
      <c r="AG21" s="40">
        <f t="shared" si="36"/>
        <v>5</v>
      </c>
      <c r="AH21" s="40">
        <f t="shared" si="36"/>
        <v>3</v>
      </c>
      <c r="AI21" s="40">
        <f t="shared" si="36"/>
        <v>5</v>
      </c>
      <c r="AJ21" s="40">
        <f t="shared" si="36"/>
        <v>3</v>
      </c>
      <c r="AK21" s="40">
        <f t="shared" si="36"/>
        <v>3</v>
      </c>
      <c r="AL21" s="40">
        <f t="shared" si="36"/>
        <v>2</v>
      </c>
    </row>
    <row r="22" spans="1:40" s="24" customFormat="1" x14ac:dyDescent="0.35">
      <c r="A22" s="73" t="s">
        <v>44</v>
      </c>
      <c r="B22" s="73" t="s">
        <v>55</v>
      </c>
      <c r="C22" s="73">
        <f t="shared" si="37"/>
        <v>0</v>
      </c>
      <c r="D22" s="73">
        <f t="shared" si="36"/>
        <v>0</v>
      </c>
      <c r="E22" s="73">
        <f t="shared" si="36"/>
        <v>0</v>
      </c>
      <c r="F22" s="73">
        <f t="shared" si="36"/>
        <v>0</v>
      </c>
      <c r="G22" s="73">
        <f t="shared" si="36"/>
        <v>0</v>
      </c>
      <c r="H22" s="73">
        <f t="shared" si="36"/>
        <v>0</v>
      </c>
      <c r="I22" s="73">
        <f t="shared" si="36"/>
        <v>0</v>
      </c>
      <c r="J22" s="73">
        <f t="shared" si="36"/>
        <v>0</v>
      </c>
      <c r="K22" s="73">
        <f t="shared" si="36"/>
        <v>0</v>
      </c>
      <c r="L22" s="73">
        <f t="shared" si="36"/>
        <v>0</v>
      </c>
      <c r="M22" s="73">
        <f t="shared" si="36"/>
        <v>0</v>
      </c>
      <c r="N22" s="73">
        <f t="shared" si="36"/>
        <v>0</v>
      </c>
      <c r="O22" s="73">
        <f t="shared" si="36"/>
        <v>0</v>
      </c>
      <c r="P22" s="73">
        <f t="shared" si="36"/>
        <v>0</v>
      </c>
      <c r="Q22" s="73">
        <f t="shared" si="36"/>
        <v>0</v>
      </c>
      <c r="R22" s="73">
        <f t="shared" si="36"/>
        <v>0</v>
      </c>
      <c r="S22" s="73">
        <f t="shared" si="36"/>
        <v>0</v>
      </c>
      <c r="T22" s="73">
        <f t="shared" si="36"/>
        <v>0</v>
      </c>
      <c r="U22" s="73">
        <f t="shared" si="36"/>
        <v>0</v>
      </c>
      <c r="V22" s="73">
        <f t="shared" si="36"/>
        <v>0</v>
      </c>
      <c r="W22" s="73">
        <f t="shared" si="36"/>
        <v>1</v>
      </c>
      <c r="X22" s="73">
        <f t="shared" si="36"/>
        <v>4</v>
      </c>
      <c r="Y22" s="73">
        <f t="shared" si="36"/>
        <v>5</v>
      </c>
      <c r="Z22" s="73">
        <f t="shared" si="36"/>
        <v>4</v>
      </c>
      <c r="AA22" s="73">
        <f t="shared" si="36"/>
        <v>4</v>
      </c>
      <c r="AB22" s="73">
        <f t="shared" si="36"/>
        <v>5</v>
      </c>
      <c r="AC22" s="73">
        <f t="shared" si="36"/>
        <v>5</v>
      </c>
      <c r="AD22" s="73">
        <f t="shared" si="36"/>
        <v>4</v>
      </c>
      <c r="AE22" s="73">
        <f t="shared" si="36"/>
        <v>2</v>
      </c>
      <c r="AF22" s="73">
        <f t="shared" si="36"/>
        <v>3</v>
      </c>
      <c r="AG22" s="73">
        <f t="shared" si="36"/>
        <v>2</v>
      </c>
      <c r="AH22" s="73">
        <f t="shared" si="36"/>
        <v>2</v>
      </c>
      <c r="AI22" s="73">
        <f t="shared" si="36"/>
        <v>6</v>
      </c>
      <c r="AJ22" s="73">
        <f t="shared" si="36"/>
        <v>3</v>
      </c>
      <c r="AK22" s="73">
        <f t="shared" si="36"/>
        <v>8</v>
      </c>
      <c r="AL22" s="73">
        <f t="shared" si="36"/>
        <v>8</v>
      </c>
      <c r="AM22" s="73"/>
      <c r="AN22" s="73"/>
    </row>
    <row r="23" spans="1:40" x14ac:dyDescent="0.35">
      <c r="A23" s="40" t="s">
        <v>45</v>
      </c>
      <c r="B23" s="40" t="s">
        <v>56</v>
      </c>
      <c r="C23" s="40">
        <f t="shared" si="37"/>
        <v>0</v>
      </c>
      <c r="D23" s="40">
        <f t="shared" si="36"/>
        <v>0</v>
      </c>
      <c r="E23" s="40">
        <f t="shared" si="36"/>
        <v>0</v>
      </c>
      <c r="F23" s="40">
        <f t="shared" si="36"/>
        <v>0</v>
      </c>
      <c r="G23" s="40">
        <f t="shared" si="36"/>
        <v>0</v>
      </c>
      <c r="H23" s="40">
        <f t="shared" si="36"/>
        <v>0</v>
      </c>
      <c r="I23" s="40">
        <f t="shared" si="36"/>
        <v>0</v>
      </c>
      <c r="J23" s="40">
        <f t="shared" si="36"/>
        <v>0</v>
      </c>
      <c r="K23" s="40">
        <f t="shared" si="36"/>
        <v>0</v>
      </c>
      <c r="L23" s="40">
        <f t="shared" si="36"/>
        <v>0</v>
      </c>
      <c r="M23" s="40">
        <f t="shared" si="36"/>
        <v>0</v>
      </c>
      <c r="N23" s="40">
        <f t="shared" si="36"/>
        <v>0</v>
      </c>
      <c r="O23" s="40">
        <f t="shared" si="36"/>
        <v>0</v>
      </c>
      <c r="P23" s="40">
        <f t="shared" si="36"/>
        <v>0</v>
      </c>
      <c r="Q23" s="40">
        <f t="shared" si="36"/>
        <v>0</v>
      </c>
      <c r="R23" s="40">
        <f t="shared" si="36"/>
        <v>0</v>
      </c>
      <c r="S23" s="40">
        <f t="shared" si="36"/>
        <v>0</v>
      </c>
      <c r="T23" s="40">
        <f t="shared" si="36"/>
        <v>0</v>
      </c>
      <c r="U23" s="40">
        <f t="shared" si="36"/>
        <v>0</v>
      </c>
      <c r="V23" s="40">
        <f t="shared" si="36"/>
        <v>0</v>
      </c>
      <c r="W23" s="40">
        <f t="shared" si="36"/>
        <v>0</v>
      </c>
      <c r="X23" s="40">
        <f t="shared" si="36"/>
        <v>1</v>
      </c>
      <c r="Y23" s="40">
        <f t="shared" si="36"/>
        <v>0</v>
      </c>
      <c r="Z23" s="40">
        <f t="shared" si="36"/>
        <v>0</v>
      </c>
      <c r="AA23" s="40">
        <f t="shared" si="36"/>
        <v>1</v>
      </c>
      <c r="AB23" s="40">
        <f t="shared" si="36"/>
        <v>3</v>
      </c>
      <c r="AC23" s="40">
        <f t="shared" si="36"/>
        <v>1</v>
      </c>
      <c r="AD23" s="40">
        <f t="shared" si="36"/>
        <v>1</v>
      </c>
      <c r="AE23" s="40">
        <f t="shared" si="36"/>
        <v>6</v>
      </c>
      <c r="AF23" s="40">
        <f t="shared" si="36"/>
        <v>3</v>
      </c>
      <c r="AG23" s="40">
        <f t="shared" si="36"/>
        <v>2</v>
      </c>
      <c r="AH23" s="40">
        <f t="shared" si="36"/>
        <v>7</v>
      </c>
      <c r="AI23" s="40">
        <f t="shared" si="36"/>
        <v>1</v>
      </c>
      <c r="AJ23" s="40">
        <f t="shared" si="36"/>
        <v>4</v>
      </c>
      <c r="AK23" s="40">
        <f t="shared" si="36"/>
        <v>1</v>
      </c>
      <c r="AL23" s="40">
        <f t="shared" si="36"/>
        <v>2</v>
      </c>
    </row>
    <row r="24" spans="1:40" x14ac:dyDescent="0.35">
      <c r="A24" s="40" t="s">
        <v>47</v>
      </c>
      <c r="B24" s="40" t="s">
        <v>59</v>
      </c>
      <c r="C24" s="40">
        <f t="shared" si="37"/>
        <v>0</v>
      </c>
      <c r="D24" s="40">
        <f t="shared" si="36"/>
        <v>0</v>
      </c>
      <c r="E24" s="40">
        <f t="shared" si="36"/>
        <v>0</v>
      </c>
      <c r="F24" s="40">
        <f t="shared" si="36"/>
        <v>0</v>
      </c>
      <c r="G24" s="40">
        <f t="shared" si="36"/>
        <v>0</v>
      </c>
      <c r="H24" s="40">
        <f t="shared" si="36"/>
        <v>0</v>
      </c>
      <c r="I24" s="40">
        <f t="shared" si="36"/>
        <v>0</v>
      </c>
      <c r="J24" s="40">
        <f t="shared" si="36"/>
        <v>0</v>
      </c>
      <c r="K24" s="40">
        <f t="shared" si="36"/>
        <v>0</v>
      </c>
      <c r="L24" s="40">
        <f t="shared" si="36"/>
        <v>0</v>
      </c>
      <c r="M24" s="40">
        <f t="shared" si="36"/>
        <v>0</v>
      </c>
      <c r="N24" s="40">
        <f t="shared" si="36"/>
        <v>0</v>
      </c>
      <c r="O24" s="40">
        <f t="shared" si="36"/>
        <v>0</v>
      </c>
      <c r="P24" s="40">
        <f t="shared" si="36"/>
        <v>0</v>
      </c>
      <c r="Q24" s="40">
        <f t="shared" si="36"/>
        <v>0</v>
      </c>
      <c r="R24" s="40">
        <f t="shared" si="36"/>
        <v>0</v>
      </c>
      <c r="S24" s="40">
        <f t="shared" si="36"/>
        <v>0</v>
      </c>
      <c r="T24" s="40">
        <f t="shared" si="36"/>
        <v>0</v>
      </c>
      <c r="U24" s="40">
        <f t="shared" si="36"/>
        <v>0</v>
      </c>
      <c r="V24" s="40">
        <f t="shared" si="36"/>
        <v>0</v>
      </c>
      <c r="W24" s="40">
        <f t="shared" si="36"/>
        <v>0</v>
      </c>
      <c r="X24" s="40">
        <f t="shared" si="36"/>
        <v>0</v>
      </c>
      <c r="Y24" s="40">
        <f t="shared" si="36"/>
        <v>0</v>
      </c>
      <c r="Z24" s="40">
        <f t="shared" si="36"/>
        <v>0</v>
      </c>
      <c r="AA24" s="40">
        <f t="shared" si="36"/>
        <v>1</v>
      </c>
      <c r="AB24" s="40">
        <f t="shared" si="36"/>
        <v>0</v>
      </c>
      <c r="AC24" s="40">
        <f t="shared" ref="D24:AL25" si="38">COUNTIF(AC$3:AC$14,$A24)</f>
        <v>0</v>
      </c>
      <c r="AD24" s="40">
        <f t="shared" si="38"/>
        <v>0</v>
      </c>
      <c r="AE24" s="40">
        <f t="shared" si="38"/>
        <v>0</v>
      </c>
      <c r="AF24" s="40">
        <f t="shared" si="38"/>
        <v>0</v>
      </c>
      <c r="AG24" s="40">
        <f t="shared" si="38"/>
        <v>2</v>
      </c>
      <c r="AH24" s="40">
        <f t="shared" si="38"/>
        <v>0</v>
      </c>
      <c r="AI24" s="40">
        <f t="shared" si="38"/>
        <v>0</v>
      </c>
      <c r="AJ24" s="40">
        <f t="shared" si="38"/>
        <v>0</v>
      </c>
      <c r="AK24" s="40">
        <f t="shared" si="38"/>
        <v>0</v>
      </c>
      <c r="AL24" s="40">
        <f t="shared" si="38"/>
        <v>0</v>
      </c>
    </row>
    <row r="25" spans="1:40" x14ac:dyDescent="0.35">
      <c r="A25" s="40" t="s">
        <v>48</v>
      </c>
      <c r="B25" s="40" t="s">
        <v>58</v>
      </c>
      <c r="C25" s="40">
        <f t="shared" si="37"/>
        <v>0</v>
      </c>
      <c r="D25" s="40">
        <f t="shared" si="38"/>
        <v>0</v>
      </c>
      <c r="E25" s="40">
        <f t="shared" si="38"/>
        <v>0</v>
      </c>
      <c r="F25" s="40">
        <f t="shared" si="38"/>
        <v>0</v>
      </c>
      <c r="G25" s="40">
        <f t="shared" si="38"/>
        <v>0</v>
      </c>
      <c r="H25" s="40">
        <f t="shared" si="38"/>
        <v>0</v>
      </c>
      <c r="I25" s="40">
        <f t="shared" si="38"/>
        <v>0</v>
      </c>
      <c r="J25" s="40">
        <f t="shared" si="38"/>
        <v>0</v>
      </c>
      <c r="K25" s="40">
        <f t="shared" si="38"/>
        <v>0</v>
      </c>
      <c r="L25" s="40">
        <f t="shared" si="38"/>
        <v>0</v>
      </c>
      <c r="M25" s="40">
        <f t="shared" si="38"/>
        <v>0</v>
      </c>
      <c r="N25" s="40">
        <f t="shared" si="38"/>
        <v>0</v>
      </c>
      <c r="O25" s="40">
        <f t="shared" si="38"/>
        <v>0</v>
      </c>
      <c r="P25" s="40">
        <f t="shared" si="38"/>
        <v>0</v>
      </c>
      <c r="Q25" s="40">
        <f t="shared" si="38"/>
        <v>0</v>
      </c>
      <c r="R25" s="40">
        <f t="shared" si="38"/>
        <v>0</v>
      </c>
      <c r="S25" s="40">
        <f t="shared" si="38"/>
        <v>0</v>
      </c>
      <c r="T25" s="40">
        <f t="shared" si="38"/>
        <v>0</v>
      </c>
      <c r="U25" s="40">
        <f t="shared" si="38"/>
        <v>0</v>
      </c>
      <c r="V25" s="40">
        <f t="shared" si="38"/>
        <v>0</v>
      </c>
      <c r="W25" s="40">
        <f t="shared" si="38"/>
        <v>0</v>
      </c>
      <c r="X25" s="40">
        <f t="shared" si="38"/>
        <v>0</v>
      </c>
      <c r="Y25" s="40">
        <f t="shared" si="38"/>
        <v>0</v>
      </c>
      <c r="Z25" s="40">
        <f t="shared" si="38"/>
        <v>0</v>
      </c>
      <c r="AA25" s="40">
        <f t="shared" si="38"/>
        <v>0</v>
      </c>
      <c r="AB25" s="40">
        <f t="shared" si="38"/>
        <v>0</v>
      </c>
      <c r="AC25" s="40">
        <f t="shared" si="38"/>
        <v>0</v>
      </c>
      <c r="AD25" s="40">
        <f t="shared" si="38"/>
        <v>0</v>
      </c>
      <c r="AE25" s="40">
        <f t="shared" si="38"/>
        <v>0</v>
      </c>
      <c r="AF25" s="40">
        <f t="shared" si="38"/>
        <v>0</v>
      </c>
      <c r="AG25" s="40">
        <f t="shared" si="38"/>
        <v>0</v>
      </c>
      <c r="AH25" s="40">
        <f t="shared" si="38"/>
        <v>0</v>
      </c>
      <c r="AI25" s="40">
        <f t="shared" si="38"/>
        <v>0</v>
      </c>
      <c r="AJ25" s="40">
        <f t="shared" si="38"/>
        <v>1</v>
      </c>
      <c r="AK25" s="40">
        <f t="shared" si="38"/>
        <v>0</v>
      </c>
      <c r="AL25" s="40">
        <f t="shared" si="38"/>
        <v>0</v>
      </c>
    </row>
    <row r="26" spans="1:40" x14ac:dyDescent="0.35">
      <c r="A26" s="40" t="s">
        <v>45</v>
      </c>
      <c r="B26" s="40" t="s">
        <v>56</v>
      </c>
      <c r="C26" s="40">
        <f t="shared" ref="C26:W26" si="39">ROUND((C23/C$16),2)</f>
        <v>0</v>
      </c>
      <c r="D26" s="40">
        <f t="shared" si="39"/>
        <v>0</v>
      </c>
      <c r="E26" s="40">
        <f t="shared" si="39"/>
        <v>0</v>
      </c>
      <c r="F26" s="40">
        <f t="shared" si="39"/>
        <v>0</v>
      </c>
      <c r="G26" s="40">
        <f t="shared" si="39"/>
        <v>0</v>
      </c>
      <c r="H26" s="40">
        <f t="shared" si="39"/>
        <v>0</v>
      </c>
      <c r="I26" s="40">
        <f t="shared" si="39"/>
        <v>0</v>
      </c>
      <c r="J26" s="40">
        <f t="shared" si="39"/>
        <v>0</v>
      </c>
      <c r="K26" s="40">
        <f t="shared" si="39"/>
        <v>0</v>
      </c>
      <c r="L26" s="40">
        <f t="shared" si="39"/>
        <v>0</v>
      </c>
      <c r="M26" s="40">
        <f t="shared" si="39"/>
        <v>0</v>
      </c>
      <c r="N26" s="40">
        <f t="shared" si="39"/>
        <v>0</v>
      </c>
      <c r="O26" s="40">
        <f t="shared" si="39"/>
        <v>0</v>
      </c>
      <c r="P26" s="40">
        <f t="shared" si="39"/>
        <v>0</v>
      </c>
      <c r="Q26" s="40">
        <f t="shared" si="39"/>
        <v>0</v>
      </c>
      <c r="R26" s="40">
        <f t="shared" si="39"/>
        <v>0</v>
      </c>
      <c r="S26" s="40">
        <f t="shared" si="39"/>
        <v>0</v>
      </c>
      <c r="T26" s="40">
        <f t="shared" si="39"/>
        <v>0</v>
      </c>
      <c r="U26" s="40">
        <f t="shared" si="39"/>
        <v>0</v>
      </c>
      <c r="V26" s="40">
        <f t="shared" si="39"/>
        <v>0</v>
      </c>
      <c r="W26" s="40">
        <f t="shared" si="39"/>
        <v>0</v>
      </c>
      <c r="X26" s="40">
        <f t="shared" ref="X26:Z26" si="40">ROUND((X23/X$16),2)</f>
        <v>0.08</v>
      </c>
      <c r="Y26" s="40">
        <f t="shared" si="40"/>
        <v>0</v>
      </c>
      <c r="Z26" s="40">
        <f t="shared" si="40"/>
        <v>0</v>
      </c>
      <c r="AA26" s="40">
        <f>ROUND((AA23/AA$16),2)</f>
        <v>0.08</v>
      </c>
      <c r="AB26" s="40">
        <f>ROUND((AB23/AB$16),2)</f>
        <v>0.25</v>
      </c>
      <c r="AC26" s="40">
        <f t="shared" ref="AC26:AD26" si="41">ROUND((AC23/AC$16),2)</f>
        <v>0.08</v>
      </c>
      <c r="AD26" s="40">
        <f t="shared" si="41"/>
        <v>0.08</v>
      </c>
      <c r="AE26" s="40">
        <f>ROUND((AE23/AE$16),2)</f>
        <v>0.5</v>
      </c>
      <c r="AF26" s="40">
        <f>ROUND((AF23/AF$16),2)</f>
        <v>0.25</v>
      </c>
      <c r="AG26" s="40">
        <f>ROUND((AG23/AG$16),2)</f>
        <v>0.17</v>
      </c>
      <c r="AH26" s="40">
        <f>ROUND((AH23/AH$16),2)</f>
        <v>0.57999999999999996</v>
      </c>
      <c r="AI26" s="40">
        <f t="shared" ref="AI26:AL26" si="42">ROUND((AI23/AI$16),2)</f>
        <v>0.08</v>
      </c>
      <c r="AJ26" s="40">
        <f t="shared" si="42"/>
        <v>0.33</v>
      </c>
      <c r="AK26" s="40">
        <f t="shared" si="42"/>
        <v>0.08</v>
      </c>
      <c r="AL26" s="40">
        <f t="shared" si="42"/>
        <v>0.17</v>
      </c>
    </row>
    <row r="27" spans="1:40" x14ac:dyDescent="0.35">
      <c r="A27" s="40" t="s">
        <v>47</v>
      </c>
      <c r="B27" s="40" t="s">
        <v>59</v>
      </c>
      <c r="C27" s="40">
        <f t="shared" ref="C27:W27" si="43">ROUND((C24/C$16),2)</f>
        <v>0</v>
      </c>
      <c r="D27" s="40">
        <f t="shared" si="43"/>
        <v>0</v>
      </c>
      <c r="E27" s="40">
        <f t="shared" si="43"/>
        <v>0</v>
      </c>
      <c r="F27" s="40">
        <f t="shared" si="43"/>
        <v>0</v>
      </c>
      <c r="G27" s="40">
        <f t="shared" si="43"/>
        <v>0</v>
      </c>
      <c r="H27" s="40">
        <f t="shared" si="43"/>
        <v>0</v>
      </c>
      <c r="I27" s="40">
        <f t="shared" si="43"/>
        <v>0</v>
      </c>
      <c r="J27" s="40">
        <f t="shared" si="43"/>
        <v>0</v>
      </c>
      <c r="K27" s="40">
        <f t="shared" si="43"/>
        <v>0</v>
      </c>
      <c r="L27" s="40">
        <f t="shared" si="43"/>
        <v>0</v>
      </c>
      <c r="M27" s="40">
        <f t="shared" si="43"/>
        <v>0</v>
      </c>
      <c r="N27" s="40">
        <f t="shared" si="43"/>
        <v>0</v>
      </c>
      <c r="O27" s="40">
        <f t="shared" si="43"/>
        <v>0</v>
      </c>
      <c r="P27" s="40">
        <f t="shared" si="43"/>
        <v>0</v>
      </c>
      <c r="Q27" s="40">
        <f t="shared" si="43"/>
        <v>0</v>
      </c>
      <c r="R27" s="40">
        <f t="shared" si="43"/>
        <v>0</v>
      </c>
      <c r="S27" s="40">
        <f t="shared" si="43"/>
        <v>0</v>
      </c>
      <c r="T27" s="40">
        <f t="shared" si="43"/>
        <v>0</v>
      </c>
      <c r="U27" s="40">
        <f t="shared" si="43"/>
        <v>0</v>
      </c>
      <c r="V27" s="40">
        <f t="shared" si="43"/>
        <v>0</v>
      </c>
      <c r="W27" s="40">
        <f t="shared" si="43"/>
        <v>0</v>
      </c>
      <c r="X27" s="40">
        <f t="shared" ref="X27:Z27" si="44">ROUND((X24/X$16),2)</f>
        <v>0</v>
      </c>
      <c r="Y27" s="40">
        <f t="shared" si="44"/>
        <v>0</v>
      </c>
      <c r="Z27" s="40">
        <f t="shared" si="44"/>
        <v>0</v>
      </c>
      <c r="AA27" s="40">
        <f t="shared" ref="AA27:AH28" si="45">ROUND((AA24/AA$16),2)</f>
        <v>0.08</v>
      </c>
      <c r="AB27" s="40">
        <f t="shared" si="45"/>
        <v>0</v>
      </c>
      <c r="AC27" s="40">
        <f t="shared" si="45"/>
        <v>0</v>
      </c>
      <c r="AD27" s="40">
        <f t="shared" si="45"/>
        <v>0</v>
      </c>
      <c r="AE27" s="40">
        <f t="shared" si="45"/>
        <v>0</v>
      </c>
      <c r="AF27" s="40">
        <f t="shared" si="45"/>
        <v>0</v>
      </c>
      <c r="AG27" s="40">
        <f t="shared" si="45"/>
        <v>0.17</v>
      </c>
      <c r="AH27" s="40">
        <f t="shared" si="45"/>
        <v>0</v>
      </c>
      <c r="AI27" s="40">
        <f t="shared" ref="AI27:AL27" si="46">ROUND((AI24/AI$16),2)</f>
        <v>0</v>
      </c>
      <c r="AJ27" s="40">
        <f t="shared" si="46"/>
        <v>0</v>
      </c>
      <c r="AK27" s="40">
        <f t="shared" si="46"/>
        <v>0</v>
      </c>
      <c r="AL27" s="40">
        <f t="shared" si="46"/>
        <v>0</v>
      </c>
    </row>
    <row r="28" spans="1:40" x14ac:dyDescent="0.35">
      <c r="A28" s="40" t="s">
        <v>48</v>
      </c>
      <c r="B28" s="40" t="s">
        <v>58</v>
      </c>
      <c r="C28" s="40">
        <f t="shared" ref="C28:W28" si="47">ROUND((C25/C$16),2)</f>
        <v>0</v>
      </c>
      <c r="D28" s="40">
        <f t="shared" si="47"/>
        <v>0</v>
      </c>
      <c r="E28" s="40">
        <f t="shared" si="47"/>
        <v>0</v>
      </c>
      <c r="F28" s="40">
        <f t="shared" si="47"/>
        <v>0</v>
      </c>
      <c r="G28" s="40">
        <f t="shared" si="47"/>
        <v>0</v>
      </c>
      <c r="H28" s="40">
        <f t="shared" si="47"/>
        <v>0</v>
      </c>
      <c r="I28" s="40">
        <f t="shared" si="47"/>
        <v>0</v>
      </c>
      <c r="J28" s="40">
        <f t="shared" si="47"/>
        <v>0</v>
      </c>
      <c r="K28" s="40">
        <f t="shared" si="47"/>
        <v>0</v>
      </c>
      <c r="L28" s="40">
        <f t="shared" si="47"/>
        <v>0</v>
      </c>
      <c r="M28" s="40">
        <f t="shared" si="47"/>
        <v>0</v>
      </c>
      <c r="N28" s="40">
        <f t="shared" si="47"/>
        <v>0</v>
      </c>
      <c r="O28" s="40">
        <f t="shared" si="47"/>
        <v>0</v>
      </c>
      <c r="P28" s="40">
        <f t="shared" si="47"/>
        <v>0</v>
      </c>
      <c r="Q28" s="40">
        <f t="shared" si="47"/>
        <v>0</v>
      </c>
      <c r="R28" s="40">
        <f t="shared" si="47"/>
        <v>0</v>
      </c>
      <c r="S28" s="40">
        <f t="shared" si="47"/>
        <v>0</v>
      </c>
      <c r="T28" s="40">
        <f t="shared" si="47"/>
        <v>0</v>
      </c>
      <c r="U28" s="40">
        <f t="shared" si="47"/>
        <v>0</v>
      </c>
      <c r="V28" s="40">
        <f t="shared" si="47"/>
        <v>0</v>
      </c>
      <c r="W28" s="40">
        <f t="shared" si="47"/>
        <v>0</v>
      </c>
      <c r="X28" s="40">
        <f t="shared" ref="X28:Z28" si="48">ROUND((X25/X$16),2)</f>
        <v>0</v>
      </c>
      <c r="Y28" s="40">
        <f t="shared" si="48"/>
        <v>0</v>
      </c>
      <c r="Z28" s="40">
        <f t="shared" si="48"/>
        <v>0</v>
      </c>
      <c r="AA28" s="40">
        <f t="shared" si="45"/>
        <v>0</v>
      </c>
      <c r="AB28" s="40">
        <f t="shared" si="45"/>
        <v>0</v>
      </c>
      <c r="AC28" s="40">
        <f t="shared" si="45"/>
        <v>0</v>
      </c>
      <c r="AD28" s="40">
        <f t="shared" si="45"/>
        <v>0</v>
      </c>
      <c r="AE28" s="40">
        <f t="shared" si="45"/>
        <v>0</v>
      </c>
      <c r="AF28" s="40">
        <f t="shared" si="45"/>
        <v>0</v>
      </c>
      <c r="AG28" s="40">
        <f t="shared" si="45"/>
        <v>0</v>
      </c>
      <c r="AH28" s="40">
        <f t="shared" si="45"/>
        <v>0</v>
      </c>
      <c r="AI28" s="40">
        <f t="shared" ref="AI28:AL28" si="49">ROUND((AI25/AI$16),2)</f>
        <v>0</v>
      </c>
      <c r="AJ28" s="40">
        <f t="shared" si="49"/>
        <v>0.08</v>
      </c>
      <c r="AK28" s="40">
        <f t="shared" si="49"/>
        <v>0</v>
      </c>
      <c r="AL28" s="40">
        <f t="shared" si="49"/>
        <v>0</v>
      </c>
    </row>
    <row r="29" spans="1:40" x14ac:dyDescent="0.35">
      <c r="C29" s="84">
        <f t="shared" ref="C29:W29" si="50">SUM(C26:C28)</f>
        <v>0</v>
      </c>
      <c r="D29" s="84">
        <f t="shared" si="50"/>
        <v>0</v>
      </c>
      <c r="E29" s="84">
        <f t="shared" si="50"/>
        <v>0</v>
      </c>
      <c r="F29" s="84">
        <f t="shared" si="50"/>
        <v>0</v>
      </c>
      <c r="G29" s="84">
        <f t="shared" si="50"/>
        <v>0</v>
      </c>
      <c r="H29" s="84">
        <f t="shared" si="50"/>
        <v>0</v>
      </c>
      <c r="I29" s="84">
        <f t="shared" si="50"/>
        <v>0</v>
      </c>
      <c r="J29" s="84">
        <f t="shared" si="50"/>
        <v>0</v>
      </c>
      <c r="K29" s="84">
        <f t="shared" si="50"/>
        <v>0</v>
      </c>
      <c r="L29" s="84">
        <f t="shared" si="50"/>
        <v>0</v>
      </c>
      <c r="M29" s="84">
        <f t="shared" si="50"/>
        <v>0</v>
      </c>
      <c r="N29" s="84">
        <f t="shared" si="50"/>
        <v>0</v>
      </c>
      <c r="O29" s="84">
        <f t="shared" si="50"/>
        <v>0</v>
      </c>
      <c r="P29" s="84">
        <f t="shared" si="50"/>
        <v>0</v>
      </c>
      <c r="Q29" s="84">
        <f t="shared" si="50"/>
        <v>0</v>
      </c>
      <c r="R29" s="84">
        <f t="shared" si="50"/>
        <v>0</v>
      </c>
      <c r="S29" s="84">
        <f t="shared" si="50"/>
        <v>0</v>
      </c>
      <c r="T29" s="84">
        <f t="shared" si="50"/>
        <v>0</v>
      </c>
      <c r="U29" s="84">
        <f t="shared" si="50"/>
        <v>0</v>
      </c>
      <c r="V29" s="84">
        <f t="shared" si="50"/>
        <v>0</v>
      </c>
      <c r="W29" s="84">
        <f t="shared" si="50"/>
        <v>0</v>
      </c>
      <c r="X29" s="84">
        <f t="shared" ref="X29" si="51">SUM(X26:X28)</f>
        <v>0.08</v>
      </c>
      <c r="Y29" s="84">
        <f t="shared" ref="Y29" si="52">SUM(Y26:Y28)</f>
        <v>0</v>
      </c>
      <c r="Z29" s="84">
        <f t="shared" ref="Z29" si="53">SUM(Z26:Z28)</f>
        <v>0</v>
      </c>
      <c r="AA29" s="84">
        <f t="shared" ref="AA29:AB29" si="54">SUM(AA26:AA28)</f>
        <v>0.16</v>
      </c>
      <c r="AB29" s="84">
        <f t="shared" si="54"/>
        <v>0.25</v>
      </c>
      <c r="AC29" s="84">
        <f t="shared" ref="AC29" si="55">SUM(AC26:AC28)</f>
        <v>0.08</v>
      </c>
      <c r="AD29" s="84">
        <f t="shared" ref="AD29" si="56">SUM(AD26:AD28)</f>
        <v>0.08</v>
      </c>
      <c r="AE29" s="85">
        <f t="shared" ref="AE29" si="57">SUM(AE26:AE28)</f>
        <v>0.5</v>
      </c>
      <c r="AF29" s="84">
        <f t="shared" ref="AF29" si="58">SUM(AF26:AF28)</f>
        <v>0.25</v>
      </c>
      <c r="AG29" s="84">
        <f t="shared" ref="AG29:AK29" si="59">SUM(AG26:AG28)</f>
        <v>0.34</v>
      </c>
      <c r="AH29" s="85">
        <f t="shared" ref="AH29" si="60">SUM(AH26:AH28)</f>
        <v>0.57999999999999996</v>
      </c>
      <c r="AI29" s="84">
        <f t="shared" si="59"/>
        <v>0.08</v>
      </c>
      <c r="AJ29" s="85">
        <f t="shared" ref="AJ29" si="61">SUM(AJ26:AJ28)</f>
        <v>0.41000000000000003</v>
      </c>
      <c r="AK29" s="84">
        <f t="shared" si="59"/>
        <v>0.08</v>
      </c>
      <c r="AL29" s="84">
        <f t="shared" ref="AL29" si="62">SUM(AL26:AL28)</f>
        <v>0.17</v>
      </c>
    </row>
    <row r="30" spans="1:40" x14ac:dyDescent="0.35">
      <c r="A30" s="77" t="s">
        <v>5</v>
      </c>
      <c r="B30" s="78" t="s">
        <v>50</v>
      </c>
      <c r="C30" s="79">
        <f>ROUND((C17/C$16),2)</f>
        <v>0.42</v>
      </c>
      <c r="D30" s="79">
        <f t="shared" ref="D30:W30" si="63">ROUND((D17/D$16),2)</f>
        <v>0.42</v>
      </c>
      <c r="E30" s="79">
        <f t="shared" si="63"/>
        <v>0.08</v>
      </c>
      <c r="F30" s="79">
        <f t="shared" si="63"/>
        <v>0.17</v>
      </c>
      <c r="G30" s="79">
        <f t="shared" si="63"/>
        <v>0.33</v>
      </c>
      <c r="H30" s="79">
        <f t="shared" si="63"/>
        <v>0.25</v>
      </c>
      <c r="I30" s="79">
        <f t="shared" si="63"/>
        <v>0.5</v>
      </c>
      <c r="J30" s="79">
        <f t="shared" si="63"/>
        <v>0.25</v>
      </c>
      <c r="K30" s="79">
        <f t="shared" si="63"/>
        <v>0.08</v>
      </c>
      <c r="L30" s="79">
        <f t="shared" si="63"/>
        <v>0.33</v>
      </c>
      <c r="M30" s="79">
        <f t="shared" si="63"/>
        <v>0</v>
      </c>
      <c r="N30" s="79">
        <f t="shared" si="63"/>
        <v>0.25</v>
      </c>
      <c r="O30" s="79">
        <f t="shared" si="63"/>
        <v>0.33</v>
      </c>
      <c r="P30" s="79">
        <f t="shared" si="63"/>
        <v>0.33</v>
      </c>
      <c r="Q30" s="79">
        <f t="shared" si="63"/>
        <v>0.25</v>
      </c>
      <c r="R30" s="79">
        <f t="shared" si="63"/>
        <v>0.5</v>
      </c>
      <c r="S30" s="79">
        <f t="shared" si="63"/>
        <v>0.33</v>
      </c>
      <c r="T30" s="79">
        <f t="shared" si="63"/>
        <v>0.42</v>
      </c>
      <c r="U30" s="79">
        <f t="shared" si="63"/>
        <v>0.25</v>
      </c>
      <c r="V30" s="79">
        <f t="shared" si="63"/>
        <v>0</v>
      </c>
      <c r="W30" s="79">
        <f t="shared" si="63"/>
        <v>0.08</v>
      </c>
    </row>
    <row r="31" spans="1:40" x14ac:dyDescent="0.35">
      <c r="A31" s="77" t="s">
        <v>6</v>
      </c>
      <c r="B31" s="78" t="s">
        <v>52</v>
      </c>
      <c r="C31" s="79">
        <f>ROUND((C19/C$16),2)</f>
        <v>0.5</v>
      </c>
      <c r="D31" s="79">
        <f t="shared" ref="D31:W31" si="64">ROUND((D19/D$16),2)</f>
        <v>0.42</v>
      </c>
      <c r="E31" s="79">
        <f t="shared" si="64"/>
        <v>0.67</v>
      </c>
      <c r="F31" s="79">
        <f t="shared" si="64"/>
        <v>0.57999999999999996</v>
      </c>
      <c r="G31" s="79">
        <f t="shared" si="64"/>
        <v>0.57999999999999996</v>
      </c>
      <c r="H31" s="79">
        <f t="shared" si="64"/>
        <v>0.57999999999999996</v>
      </c>
      <c r="I31" s="79">
        <f t="shared" si="64"/>
        <v>0.08</v>
      </c>
      <c r="J31" s="79">
        <f t="shared" si="64"/>
        <v>0.57999999999999996</v>
      </c>
      <c r="K31" s="79">
        <f t="shared" si="64"/>
        <v>0.42</v>
      </c>
      <c r="L31" s="79">
        <f t="shared" si="64"/>
        <v>0.42</v>
      </c>
      <c r="M31" s="79">
        <f t="shared" si="64"/>
        <v>0.33</v>
      </c>
      <c r="N31" s="79">
        <f t="shared" si="64"/>
        <v>0.33</v>
      </c>
      <c r="O31" s="79">
        <f t="shared" si="64"/>
        <v>0.33</v>
      </c>
      <c r="P31" s="79">
        <f t="shared" si="64"/>
        <v>0.17</v>
      </c>
      <c r="Q31" s="79">
        <f t="shared" si="64"/>
        <v>0.08</v>
      </c>
      <c r="R31" s="79">
        <f t="shared" si="64"/>
        <v>0.42</v>
      </c>
      <c r="S31" s="79">
        <f t="shared" si="64"/>
        <v>0.17</v>
      </c>
      <c r="T31" s="79">
        <f t="shared" si="64"/>
        <v>0.25</v>
      </c>
      <c r="U31" s="79">
        <f t="shared" si="64"/>
        <v>0</v>
      </c>
      <c r="V31" s="79">
        <f t="shared" si="64"/>
        <v>0.08</v>
      </c>
      <c r="W31" s="79">
        <f t="shared" si="64"/>
        <v>0</v>
      </c>
    </row>
    <row r="32" spans="1:40" x14ac:dyDescent="0.35">
      <c r="C32" s="80">
        <f>SUM(C30:C31)</f>
        <v>0.91999999999999993</v>
      </c>
      <c r="D32" s="80">
        <f t="shared" ref="D32:W32" si="65">SUM(D30:D31)</f>
        <v>0.84</v>
      </c>
      <c r="E32" s="80">
        <f t="shared" si="65"/>
        <v>0.75</v>
      </c>
      <c r="F32" s="80">
        <f t="shared" si="65"/>
        <v>0.75</v>
      </c>
      <c r="G32" s="80">
        <f t="shared" si="65"/>
        <v>0.90999999999999992</v>
      </c>
      <c r="H32" s="80">
        <f t="shared" si="65"/>
        <v>0.83</v>
      </c>
      <c r="I32" s="80">
        <f t="shared" si="65"/>
        <v>0.57999999999999996</v>
      </c>
      <c r="J32" s="80">
        <f t="shared" si="65"/>
        <v>0.83</v>
      </c>
      <c r="K32" s="80">
        <f t="shared" si="65"/>
        <v>0.5</v>
      </c>
      <c r="L32" s="80">
        <f t="shared" si="65"/>
        <v>0.75</v>
      </c>
      <c r="M32" s="80">
        <f t="shared" si="65"/>
        <v>0.33</v>
      </c>
      <c r="N32" s="80">
        <f t="shared" si="65"/>
        <v>0.58000000000000007</v>
      </c>
      <c r="O32" s="80">
        <f t="shared" si="65"/>
        <v>0.66</v>
      </c>
      <c r="P32" s="80">
        <f t="shared" si="65"/>
        <v>0.5</v>
      </c>
      <c r="Q32" s="80">
        <f t="shared" si="65"/>
        <v>0.33</v>
      </c>
      <c r="R32" s="80">
        <f t="shared" si="65"/>
        <v>0.91999999999999993</v>
      </c>
      <c r="S32" s="80">
        <f t="shared" si="65"/>
        <v>0.5</v>
      </c>
      <c r="T32" s="80">
        <f t="shared" si="65"/>
        <v>0.66999999999999993</v>
      </c>
      <c r="U32" s="80">
        <f t="shared" si="65"/>
        <v>0.25</v>
      </c>
      <c r="V32" s="80">
        <f t="shared" si="65"/>
        <v>0.08</v>
      </c>
      <c r="W32" s="80">
        <f t="shared" si="65"/>
        <v>0.08</v>
      </c>
    </row>
  </sheetData>
  <conditionalFormatting sqref="A30:B30">
    <cfRule type="containsText" dxfId="317" priority="4" operator="containsText" text="HI">
      <formula>NOT(ISERROR(SEARCH("HI",A30)))</formula>
    </cfRule>
    <cfRule type="containsText" dxfId="316" priority="5" operator="containsText" text="SS">
      <formula>NOT(ISERROR(SEARCH("SS",A30)))</formula>
    </cfRule>
    <cfRule type="containsText" dxfId="315" priority="6" operator="containsText" text="NS">
      <formula>NOT(ISERROR(SEARCH("NS",A30)))</formula>
    </cfRule>
  </conditionalFormatting>
  <conditionalFormatting sqref="A26:AL28">
    <cfRule type="cellIs" dxfId="314" priority="7" operator="greaterThan">
      <formula>1</formula>
    </cfRule>
  </conditionalFormatting>
  <conditionalFormatting sqref="A23:XFD25">
    <cfRule type="cellIs" dxfId="313" priority="29" operator="greaterThan">
      <formula>1</formula>
    </cfRule>
  </conditionalFormatting>
  <conditionalFormatting sqref="C8:C9">
    <cfRule type="containsText" dxfId="312" priority="293" operator="containsText" text="SI">
      <formula>NOT(ISERROR(SEARCH("SI",C8)))</formula>
    </cfRule>
    <cfRule type="containsText" dxfId="311" priority="291" operator="containsText" text="SI">
      <formula>NOT(ISERROR(SEARCH("SI",C8)))</formula>
    </cfRule>
    <cfRule type="containsText" dxfId="310" priority="292" operator="containsText" text="HI">
      <formula>NOT(ISERROR(SEARCH("HI",C8)))</formula>
    </cfRule>
  </conditionalFormatting>
  <conditionalFormatting sqref="C11">
    <cfRule type="containsText" dxfId="309" priority="107" operator="containsText" text="HI">
      <formula>NOT(ISERROR(SEARCH("HI",C11)))</formula>
    </cfRule>
    <cfRule type="containsText" dxfId="308" priority="108" operator="containsText" text="SI">
      <formula>NOT(ISERROR(SEARCH("SI",C11)))</formula>
    </cfRule>
  </conditionalFormatting>
  <conditionalFormatting sqref="C5:D5">
    <cfRule type="containsText" dxfId="307" priority="120" operator="containsText" text="SI">
      <formula>NOT(ISERROR(SEARCH("SI",C5)))</formula>
    </cfRule>
    <cfRule type="containsText" dxfId="306" priority="119" operator="containsText" text="HI">
      <formula>NOT(ISERROR(SEARCH("HI",C5)))</formula>
    </cfRule>
    <cfRule type="containsText" dxfId="305" priority="118" operator="containsText" text="SI">
      <formula>NOT(ISERROR(SEARCH("SI",C5)))</formula>
    </cfRule>
    <cfRule type="containsText" dxfId="304" priority="117" operator="containsText" text="HI">
      <formula>NOT(ISERROR(SEARCH("HI",C5)))</formula>
    </cfRule>
  </conditionalFormatting>
  <conditionalFormatting sqref="C11:D11">
    <cfRule type="containsText" dxfId="303" priority="105" operator="containsText" text="SI">
      <formula>NOT(ISERROR(SEARCH("SI",C11)))</formula>
    </cfRule>
  </conditionalFormatting>
  <conditionalFormatting sqref="C4:I4">
    <cfRule type="containsText" dxfId="302" priority="401" operator="containsText" text="SI">
      <formula>NOT(ISERROR(SEARCH("SI",C4)))</formula>
    </cfRule>
    <cfRule type="containsText" dxfId="301" priority="400" operator="containsText" text="HI">
      <formula>NOT(ISERROR(SEARCH("HI",C4)))</formula>
    </cfRule>
  </conditionalFormatting>
  <conditionalFormatting sqref="C6:I6">
    <cfRule type="containsText" dxfId="300" priority="342" operator="containsText" text="HI">
      <formula>NOT(ISERROR(SEARCH("HI",C6)))</formula>
    </cfRule>
    <cfRule type="containsText" dxfId="299" priority="343" operator="containsText" text="SI">
      <formula>NOT(ISERROR(SEARCH("SI",C6)))</formula>
    </cfRule>
  </conditionalFormatting>
  <conditionalFormatting sqref="C13:I13 K13">
    <cfRule type="containsText" dxfId="298" priority="169" operator="containsText" text="HI">
      <formula>NOT(ISERROR(SEARCH("HI",C13)))</formula>
    </cfRule>
    <cfRule type="containsText" dxfId="297" priority="170" operator="containsText" text="SI">
      <formula>NOT(ISERROR(SEARCH("SI",C13)))</formula>
    </cfRule>
  </conditionalFormatting>
  <conditionalFormatting sqref="C3:J3">
    <cfRule type="containsText" dxfId="296" priority="216" operator="containsText" text="HI">
      <formula>NOT(ISERROR(SEARCH("HI",C3)))</formula>
    </cfRule>
    <cfRule type="containsText" dxfId="295" priority="217" operator="containsText" text="SI">
      <formula>NOT(ISERROR(SEARCH("SI",C3)))</formula>
    </cfRule>
  </conditionalFormatting>
  <conditionalFormatting sqref="C5:L5 C8 C9:D9 C3:J3 C11:K11 W7:AB7 T5:V5 X5:AC5 AG11">
    <cfRule type="containsText" dxfId="294" priority="449" operator="containsText" text="HI">
      <formula>NOT(ISERROR(SEARCH("HI",C3)))</formula>
    </cfRule>
  </conditionalFormatting>
  <conditionalFormatting sqref="C5:L5 C8 C9:D9 C11:K11">
    <cfRule type="containsText" dxfId="293" priority="451" operator="containsText" text="SI">
      <formula>NOT(ISERROR(SEARCH("SI",C5)))</formula>
    </cfRule>
  </conditionalFormatting>
  <conditionalFormatting sqref="C7:L7">
    <cfRule type="containsText" dxfId="292" priority="62" operator="containsText" text="HI">
      <formula>NOT(ISERROR(SEARCH("HI",C7)))</formula>
    </cfRule>
    <cfRule type="containsText" dxfId="291" priority="63" operator="containsText" text="SI">
      <formula>NOT(ISERROR(SEARCH("SI",C7)))</formula>
    </cfRule>
  </conditionalFormatting>
  <conditionalFormatting sqref="C3:M3">
    <cfRule type="containsText" dxfId="290" priority="212" operator="containsText" text="SI">
      <formula>NOT(ISERROR(SEARCH("SI",C3)))</formula>
    </cfRule>
  </conditionalFormatting>
  <conditionalFormatting sqref="C10:S10">
    <cfRule type="containsText" dxfId="289" priority="138" operator="containsText" text="SI">
      <formula>NOT(ISERROR(SEARCH("SI",C10)))</formula>
    </cfRule>
    <cfRule type="containsText" dxfId="288" priority="135" operator="containsText" text="HI">
      <formula>NOT(ISERROR(SEARCH("HI",C10)))</formula>
    </cfRule>
    <cfRule type="containsText" dxfId="287" priority="136" operator="containsText" text="SI">
      <formula>NOT(ISERROR(SEARCH("SI",C10)))</formula>
    </cfRule>
    <cfRule type="containsText" dxfId="286" priority="137" operator="containsText" text="HI">
      <formula>NOT(ISERROR(SEARCH("HI",C10)))</formula>
    </cfRule>
  </conditionalFormatting>
  <conditionalFormatting sqref="C14:S14">
    <cfRule type="containsText" dxfId="285" priority="129" operator="containsText" text="HI">
      <formula>NOT(ISERROR(SEARCH("HI",C14)))</formula>
    </cfRule>
    <cfRule type="containsText" dxfId="284" priority="130" operator="containsText" text="SI">
      <formula>NOT(ISERROR(SEARCH("SI",C14)))</formula>
    </cfRule>
  </conditionalFormatting>
  <conditionalFormatting sqref="C12:W12">
    <cfRule type="containsText" dxfId="283" priority="109" operator="containsText" text="HI">
      <formula>NOT(ISERROR(SEARCH("HI",C12)))</formula>
    </cfRule>
    <cfRule type="containsText" dxfId="282" priority="110" operator="containsText" text="SI">
      <formula>NOT(ISERROR(SEARCH("SI",C12)))</formula>
    </cfRule>
  </conditionalFormatting>
  <conditionalFormatting sqref="C30:W31">
    <cfRule type="cellIs" dxfId="281" priority="3" operator="greaterThan">
      <formula>1</formula>
    </cfRule>
  </conditionalFormatting>
  <conditionalFormatting sqref="D9">
    <cfRule type="containsText" dxfId="280" priority="289" operator="containsText" text="HI">
      <formula>NOT(ISERROR(SEARCH("HI",D9)))</formula>
    </cfRule>
    <cfRule type="containsText" dxfId="279" priority="290" operator="containsText" text="SI">
      <formula>NOT(ISERROR(SEARCH("SI",D9)))</formula>
    </cfRule>
  </conditionalFormatting>
  <conditionalFormatting sqref="D11">
    <cfRule type="containsText" dxfId="278" priority="104" operator="containsText" text="HI">
      <formula>NOT(ISERROR(SEARCH("HI",D11)))</formula>
    </cfRule>
    <cfRule type="containsText" dxfId="277" priority="103" operator="containsText" text="SI">
      <formula>NOT(ISERROR(SEARCH("SI",D11)))</formula>
    </cfRule>
  </conditionalFormatting>
  <conditionalFormatting sqref="D4:E4">
    <cfRule type="containsText" dxfId="276" priority="514" operator="containsText" text="SI">
      <formula>NOT(ISERROR(SEARCH("SI",D4)))</formula>
    </cfRule>
    <cfRule type="containsText" dxfId="275" priority="513" operator="containsText" text="HI">
      <formula>NOT(ISERROR(SEARCH("HI",D4)))</formula>
    </cfRule>
  </conditionalFormatting>
  <conditionalFormatting sqref="D9:G9">
    <cfRule type="containsText" dxfId="274" priority="287" operator="containsText" text="SI">
      <formula>NOT(ISERROR(SEARCH("SI",D9)))</formula>
    </cfRule>
  </conditionalFormatting>
  <conditionalFormatting sqref="D8:I8">
    <cfRule type="containsText" dxfId="273" priority="244" operator="containsText" text="HI">
      <formula>NOT(ISERROR(SEARCH("HI",D8)))</formula>
    </cfRule>
    <cfRule type="containsText" dxfId="272" priority="245" operator="containsText" text="SI">
      <formula>NOT(ISERROR(SEARCH("SI",D8)))</formula>
    </cfRule>
  </conditionalFormatting>
  <conditionalFormatting sqref="E9:G9">
    <cfRule type="containsText" dxfId="271" priority="286" operator="containsText" text="HI">
      <formula>NOT(ISERROR(SEARCH("HI",E9)))</formula>
    </cfRule>
  </conditionalFormatting>
  <conditionalFormatting sqref="E5:H5 K11 C3:J3">
    <cfRule type="containsText" dxfId="270" priority="534" operator="containsText" text="SI">
      <formula>NOT(ISERROR(SEARCH("SI",C3)))</formula>
    </cfRule>
  </conditionalFormatting>
  <conditionalFormatting sqref="E5:H5 K11">
    <cfRule type="containsText" dxfId="269" priority="533" operator="containsText" text="HI">
      <formula>NOT(ISERROR(SEARCH("HI",E5)))</formula>
    </cfRule>
  </conditionalFormatting>
  <conditionalFormatting sqref="E5:H5 AD5:AL5 AF10:AG10">
    <cfRule type="containsText" dxfId="268" priority="448" operator="containsText" text="NS">
      <formula>NOT(ISERROR(SEARCH("NS",E5)))</formula>
    </cfRule>
  </conditionalFormatting>
  <conditionalFormatting sqref="G9">
    <cfRule type="containsText" dxfId="267" priority="284" operator="containsText" text="HI">
      <formula>NOT(ISERROR(SEARCH("HI",G9)))</formula>
    </cfRule>
    <cfRule type="containsText" dxfId="266" priority="285" operator="containsText" text="SI">
      <formula>NOT(ISERROR(SEARCH("SI",G9)))</formula>
    </cfRule>
  </conditionalFormatting>
  <conditionalFormatting sqref="G11">
    <cfRule type="containsText" dxfId="265" priority="101" operator="containsText" text="HI">
      <formula>NOT(ISERROR(SEARCH("HI",G11)))</formula>
    </cfRule>
    <cfRule type="containsText" dxfId="264" priority="102" operator="containsText" text="SI">
      <formula>NOT(ISERROR(SEARCH("SI",G11)))</formula>
    </cfRule>
  </conditionalFormatting>
  <conditionalFormatting sqref="G4:H4">
    <cfRule type="containsText" dxfId="263" priority="406" operator="containsText" text="HI">
      <formula>NOT(ISERROR(SEARCH("HI",G4)))</formula>
    </cfRule>
    <cfRule type="containsText" dxfId="262" priority="407" operator="containsText" text="SI">
      <formula>NOT(ISERROR(SEARCH("SI",G4)))</formula>
    </cfRule>
  </conditionalFormatting>
  <conditionalFormatting sqref="G11:H11">
    <cfRule type="containsText" dxfId="261" priority="99" operator="containsText" text="SI">
      <formula>NOT(ISERROR(SEARCH("SI",G11)))</formula>
    </cfRule>
  </conditionalFormatting>
  <conditionalFormatting sqref="G9:I9">
    <cfRule type="containsText" dxfId="260" priority="282" operator="containsText" text="SI">
      <formula>NOT(ISERROR(SEARCH("SI",G9)))</formula>
    </cfRule>
  </conditionalFormatting>
  <conditionalFormatting sqref="H11">
    <cfRule type="containsText" dxfId="259" priority="98" operator="containsText" text="HI">
      <formula>NOT(ISERROR(SEARCH("HI",H11)))</formula>
    </cfRule>
    <cfRule type="containsText" dxfId="258" priority="97" operator="containsText" text="SI">
      <formula>NOT(ISERROR(SEARCH("SI",H11)))</formula>
    </cfRule>
  </conditionalFormatting>
  <conditionalFormatting sqref="H9:I9">
    <cfRule type="containsText" dxfId="257" priority="281" operator="containsText" text="HI">
      <formula>NOT(ISERROR(SEARCH("HI",H9)))</formula>
    </cfRule>
  </conditionalFormatting>
  <conditionalFormatting sqref="I9">
    <cfRule type="containsText" dxfId="256" priority="279" operator="containsText" text="HI">
      <formula>NOT(ISERROR(SEARCH("HI",I9)))</formula>
    </cfRule>
    <cfRule type="containsText" dxfId="255" priority="280" operator="containsText" text="SI">
      <formula>NOT(ISERROR(SEARCH("SI",I9)))</formula>
    </cfRule>
  </conditionalFormatting>
  <conditionalFormatting sqref="I4:K4">
    <cfRule type="containsText" dxfId="254" priority="397" operator="containsText" text="SI">
      <formula>NOT(ISERROR(SEARCH("SI",I4)))</formula>
    </cfRule>
    <cfRule type="containsText" dxfId="253" priority="396" operator="containsText" text="HI">
      <formula>NOT(ISERROR(SEARCH("HI",I4)))</formula>
    </cfRule>
  </conditionalFormatting>
  <conditionalFormatting sqref="I7:K7">
    <cfRule type="containsText" dxfId="252" priority="59" operator="containsText" text="SI">
      <formula>NOT(ISERROR(SEARCH("SI",I7)))</formula>
    </cfRule>
    <cfRule type="containsText" dxfId="251" priority="58" operator="containsText" text="HI">
      <formula>NOT(ISERROR(SEARCH("HI",I7)))</formula>
    </cfRule>
  </conditionalFormatting>
  <conditionalFormatting sqref="I9:L9">
    <cfRule type="containsText" dxfId="250" priority="277" operator="containsText" text="SI">
      <formula>NOT(ISERROR(SEARCH("SI",I9)))</formula>
    </cfRule>
  </conditionalFormatting>
  <conditionalFormatting sqref="I13:L13">
    <cfRule type="containsText" dxfId="249" priority="163" operator="containsText" text="HI">
      <formula>NOT(ISERROR(SEARCH("HI",I13)))</formula>
    </cfRule>
    <cfRule type="containsText" dxfId="248" priority="164" operator="containsText" text="SI">
      <formula>NOT(ISERROR(SEARCH("SI",I13)))</formula>
    </cfRule>
  </conditionalFormatting>
  <conditionalFormatting sqref="I6:Q6">
    <cfRule type="containsText" dxfId="247" priority="331" operator="containsText" text="SI">
      <formula>NOT(ISERROR(SEARCH("SI",I6)))</formula>
    </cfRule>
    <cfRule type="containsText" dxfId="246" priority="330" operator="containsText" text="HI">
      <formula>NOT(ISERROR(SEARCH("HI",I6)))</formula>
    </cfRule>
  </conditionalFormatting>
  <conditionalFormatting sqref="I8:Q8">
    <cfRule type="containsText" dxfId="245" priority="237" operator="containsText" text="SI">
      <formula>NOT(ISERROR(SEARCH("SI",I8)))</formula>
    </cfRule>
    <cfRule type="containsText" dxfId="244" priority="236" operator="containsText" text="HI">
      <formula>NOT(ISERROR(SEARCH("HI",I8)))</formula>
    </cfRule>
  </conditionalFormatting>
  <conditionalFormatting sqref="J9:L9">
    <cfRule type="containsText" dxfId="243" priority="276" operator="containsText" text="HI">
      <formula>NOT(ISERROR(SEARCH("HI",J9)))</formula>
    </cfRule>
  </conditionalFormatting>
  <conditionalFormatting sqref="J4:N4">
    <cfRule type="containsText" dxfId="242" priority="393" operator="containsText" text="SI">
      <formula>NOT(ISERROR(SEARCH("SI",J4)))</formula>
    </cfRule>
    <cfRule type="containsText" dxfId="241" priority="392" operator="containsText" text="HI">
      <formula>NOT(ISERROR(SEARCH("HI",J4)))</formula>
    </cfRule>
  </conditionalFormatting>
  <conditionalFormatting sqref="K5">
    <cfRule type="containsText" dxfId="240" priority="482" operator="containsText" text="SI">
      <formula>NOT(ISERROR(SEARCH("SI",K5)))</formula>
    </cfRule>
    <cfRule type="containsText" dxfId="239" priority="481" operator="containsText" text="HI">
      <formula>NOT(ISERROR(SEARCH("HI",K5)))</formula>
    </cfRule>
  </conditionalFormatting>
  <conditionalFormatting sqref="K7">
    <cfRule type="containsText" dxfId="238" priority="453" operator="containsText" text="HI">
      <formula>NOT(ISERROR(SEARCH("HI",K7)))</formula>
    </cfRule>
    <cfRule type="containsText" dxfId="237" priority="454" operator="containsText" text="SI">
      <formula>NOT(ISERROR(SEARCH("SI",K7)))</formula>
    </cfRule>
  </conditionalFormatting>
  <conditionalFormatting sqref="K3:M3">
    <cfRule type="containsText" dxfId="236" priority="211" operator="containsText" text="HI">
      <formula>NOT(ISERROR(SEARCH("HI",K3)))</formula>
    </cfRule>
  </conditionalFormatting>
  <conditionalFormatting sqref="L9">
    <cfRule type="containsText" dxfId="235" priority="274" operator="containsText" text="HI">
      <formula>NOT(ISERROR(SEARCH("HI",L9)))</formula>
    </cfRule>
    <cfRule type="containsText" dxfId="234" priority="275" operator="containsText" text="SI">
      <formula>NOT(ISERROR(SEARCH("SI",L9)))</formula>
    </cfRule>
  </conditionalFormatting>
  <conditionalFormatting sqref="L13">
    <cfRule type="containsText" dxfId="233" priority="161" operator="containsText" text="HI">
      <formula>NOT(ISERROR(SEARCH("HI",L13)))</formula>
    </cfRule>
    <cfRule type="containsText" dxfId="232" priority="162" operator="containsText" text="SI">
      <formula>NOT(ISERROR(SEARCH("SI",L13)))</formula>
    </cfRule>
  </conditionalFormatting>
  <conditionalFormatting sqref="L13:N13">
    <cfRule type="containsText" dxfId="231" priority="159" operator="containsText" text="SI">
      <formula>NOT(ISERROR(SEARCH("SI",L13)))</formula>
    </cfRule>
  </conditionalFormatting>
  <conditionalFormatting sqref="L3:O4">
    <cfRule type="containsText" dxfId="230" priority="207" operator="containsText" text="HI">
      <formula>NOT(ISERROR(SEARCH("HI",L3)))</formula>
    </cfRule>
    <cfRule type="containsText" dxfId="229" priority="208" operator="containsText" text="SI">
      <formula>NOT(ISERROR(SEARCH("SI",L3)))</formula>
    </cfRule>
  </conditionalFormatting>
  <conditionalFormatting sqref="L9:P9">
    <cfRule type="containsText" dxfId="228" priority="272" operator="containsText" text="SI">
      <formula>NOT(ISERROR(SEARCH("SI",L9)))</formula>
    </cfRule>
  </conditionalFormatting>
  <conditionalFormatting sqref="L11:Q11">
    <cfRule type="containsText" dxfId="227" priority="12" operator="containsText" text="HI">
      <formula>NOT(ISERROR(SEARCH("HI",L11)))</formula>
    </cfRule>
    <cfRule type="containsText" dxfId="226" priority="13" operator="containsText" text="SI">
      <formula>NOT(ISERROR(SEARCH("SI",L11)))</formula>
    </cfRule>
  </conditionalFormatting>
  <conditionalFormatting sqref="M5:N5">
    <cfRule type="containsText" dxfId="225" priority="113" operator="containsText" text="HI">
      <formula>NOT(ISERROR(SEARCH("HI",M5)))</formula>
    </cfRule>
    <cfRule type="containsText" dxfId="224" priority="114" operator="containsText" text="SI">
      <formula>NOT(ISERROR(SEARCH("SI",M5)))</formula>
    </cfRule>
  </conditionalFormatting>
  <conditionalFormatting sqref="M13:N13">
    <cfRule type="containsText" dxfId="223" priority="158" operator="containsText" text="HI">
      <formula>NOT(ISERROR(SEARCH("HI",M13)))</formula>
    </cfRule>
  </conditionalFormatting>
  <conditionalFormatting sqref="M9:P9">
    <cfRule type="containsText" dxfId="222" priority="267" operator="containsText" text="HI">
      <formula>NOT(ISERROR(SEARCH("HI",M9)))</formula>
    </cfRule>
    <cfRule type="containsText" dxfId="221" priority="271" operator="containsText" text="HI">
      <formula>NOT(ISERROR(SEARCH("HI",M9)))</formula>
    </cfRule>
    <cfRule type="containsText" dxfId="220" priority="268" operator="containsText" text="SI">
      <formula>NOT(ISERROR(SEARCH("SI",M9)))</formula>
    </cfRule>
  </conditionalFormatting>
  <conditionalFormatting sqref="M5:Q5">
    <cfRule type="containsText" dxfId="219" priority="116" operator="containsText" text="SI">
      <formula>NOT(ISERROR(SEARCH("SI",M5)))</formula>
    </cfRule>
    <cfRule type="containsText" dxfId="218" priority="115" operator="containsText" text="HI">
      <formula>NOT(ISERROR(SEARCH("HI",M5)))</formula>
    </cfRule>
  </conditionalFormatting>
  <conditionalFormatting sqref="M7:Q7">
    <cfRule type="containsText" dxfId="217" priority="56" operator="containsText" text="HI">
      <formula>NOT(ISERROR(SEARCH("HI",M7)))</formula>
    </cfRule>
    <cfRule type="containsText" dxfId="216" priority="57" operator="containsText" text="SI">
      <formula>NOT(ISERROR(SEARCH("SI",M7)))</formula>
    </cfRule>
  </conditionalFormatting>
  <conditionalFormatting sqref="M13:Q13 S13">
    <cfRule type="containsText" dxfId="215" priority="152" operator="containsText" text="HI">
      <formula>NOT(ISERROR(SEARCH("HI",M13)))</formula>
    </cfRule>
    <cfRule type="containsText" dxfId="214" priority="153" operator="containsText" text="SI">
      <formula>NOT(ISERROR(SEARCH("SI",M13)))</formula>
    </cfRule>
  </conditionalFormatting>
  <conditionalFormatting sqref="M7:S7">
    <cfRule type="containsText" dxfId="213" priority="51" operator="containsText" text="SI">
      <formula>NOT(ISERROR(SEARCH("SI",M7)))</formula>
    </cfRule>
    <cfRule type="containsText" dxfId="212" priority="50" operator="containsText" text="HI">
      <formula>NOT(ISERROR(SEARCH("HI",M7)))</formula>
    </cfRule>
  </conditionalFormatting>
  <conditionalFormatting sqref="N3">
    <cfRule type="containsText" dxfId="211" priority="206" operator="containsText" text="SI">
      <formula>NOT(ISERROR(SEARCH("SI",N3)))</formula>
    </cfRule>
    <cfRule type="containsText" dxfId="210" priority="205" operator="containsText" text="HI">
      <formula>NOT(ISERROR(SEARCH("HI",N3)))</formula>
    </cfRule>
  </conditionalFormatting>
  <conditionalFormatting sqref="N6">
    <cfRule type="containsText" dxfId="209" priority="338" operator="containsText" text="HI">
      <formula>NOT(ISERROR(SEARCH("HI",N6)))</formula>
    </cfRule>
    <cfRule type="containsText" dxfId="208" priority="339" operator="containsText" text="SI">
      <formula>NOT(ISERROR(SEARCH("SI",N6)))</formula>
    </cfRule>
  </conditionalFormatting>
  <conditionalFormatting sqref="N9:Q9">
    <cfRule type="containsText" dxfId="207" priority="265" operator="containsText" text="SI">
      <formula>NOT(ISERROR(SEARCH("SI",N9)))</formula>
    </cfRule>
  </conditionalFormatting>
  <conditionalFormatting sqref="O3:O4">
    <cfRule type="containsText" dxfId="206" priority="389" operator="containsText" text="SI">
      <formula>NOT(ISERROR(SEARCH("SI",O3)))</formula>
    </cfRule>
    <cfRule type="containsText" dxfId="205" priority="388" operator="containsText" text="HI">
      <formula>NOT(ISERROR(SEARCH("HI",O3)))</formula>
    </cfRule>
  </conditionalFormatting>
  <conditionalFormatting sqref="O14:S14">
    <cfRule type="containsText" dxfId="204" priority="127" operator="containsText" text="HI">
      <formula>NOT(ISERROR(SEARCH("HI",O14)))</formula>
    </cfRule>
    <cfRule type="containsText" dxfId="203" priority="128" operator="containsText" text="SI">
      <formula>NOT(ISERROR(SEARCH("SI",O14)))</formula>
    </cfRule>
    <cfRule type="containsText" dxfId="202" priority="126" operator="containsText" text="SI">
      <formula>NOT(ISERROR(SEARCH("SI",O14)))</formula>
    </cfRule>
  </conditionalFormatting>
  <conditionalFormatting sqref="P3:Q4">
    <cfRule type="containsText" dxfId="201" priority="204" operator="containsText" text="SI">
      <formula>NOT(ISERROR(SEARCH("SI",P3)))</formula>
    </cfRule>
    <cfRule type="containsText" dxfId="200" priority="203" operator="containsText" text="HI">
      <formula>NOT(ISERROR(SEARCH("HI",P3)))</formula>
    </cfRule>
  </conditionalFormatting>
  <conditionalFormatting sqref="P13:Q13 S13">
    <cfRule type="containsText" dxfId="199" priority="151" operator="containsText" text="SI">
      <formula>NOT(ISERROR(SEARCH("SI",P13)))</formula>
    </cfRule>
    <cfRule type="containsText" dxfId="198" priority="150" operator="containsText" text="HI">
      <formula>NOT(ISERROR(SEARCH("HI",P13)))</formula>
    </cfRule>
  </conditionalFormatting>
  <conditionalFormatting sqref="P4:R5">
    <cfRule type="containsText" dxfId="197" priority="381" operator="containsText" text="SI">
      <formula>NOT(ISERROR(SEARCH("SI",P4)))</formula>
    </cfRule>
    <cfRule type="containsText" dxfId="196" priority="380" operator="containsText" text="HI">
      <formula>NOT(ISERROR(SEARCH("HI",P4)))</formula>
    </cfRule>
  </conditionalFormatting>
  <conditionalFormatting sqref="P3:S3">
    <cfRule type="containsText" dxfId="195" priority="195" operator="containsText" text="HI">
      <formula>NOT(ISERROR(SEARCH("HI",P3)))</formula>
    </cfRule>
    <cfRule type="containsText" dxfId="194" priority="196" operator="containsText" text="SI">
      <formula>NOT(ISERROR(SEARCH("SI",P3)))</formula>
    </cfRule>
  </conditionalFormatting>
  <conditionalFormatting sqref="P13:S13">
    <cfRule type="containsText" dxfId="193" priority="148" operator="containsText" text="SI">
      <formula>NOT(ISERROR(SEARCH("SI",P13)))</formula>
    </cfRule>
  </conditionalFormatting>
  <conditionalFormatting sqref="P6:V6">
    <cfRule type="containsText" dxfId="192" priority="324" operator="containsText" text="HI">
      <formula>NOT(ISERROR(SEARCH("HI",P6)))</formula>
    </cfRule>
    <cfRule type="containsText" dxfId="191" priority="325" operator="containsText" text="SI">
      <formula>NOT(ISERROR(SEARCH("SI",P6)))</formula>
    </cfRule>
  </conditionalFormatting>
  <conditionalFormatting sqref="Q9">
    <cfRule type="containsText" dxfId="190" priority="264" operator="containsText" text="HI">
      <formula>NOT(ISERROR(SEARCH("HI",Q9)))</formula>
    </cfRule>
  </conditionalFormatting>
  <conditionalFormatting sqref="Q8:R8">
    <cfRule type="containsText" dxfId="189" priority="233" operator="containsText" text="SI">
      <formula>NOT(ISERROR(SEARCH("SI",Q8)))</formula>
    </cfRule>
    <cfRule type="containsText" dxfId="188" priority="232" operator="containsText" text="HI">
      <formula>NOT(ISERROR(SEARCH("HI",Q8)))</formula>
    </cfRule>
  </conditionalFormatting>
  <conditionalFormatting sqref="Q9:U9">
    <cfRule type="containsText" dxfId="187" priority="260" operator="containsText" text="HI">
      <formula>NOT(ISERROR(SEARCH("HI",Q9)))</formula>
    </cfRule>
    <cfRule type="containsText" dxfId="186" priority="261" operator="containsText" text="SI">
      <formula>NOT(ISERROR(SEARCH("SI",Q9)))</formula>
    </cfRule>
  </conditionalFormatting>
  <conditionalFormatting sqref="R13">
    <cfRule type="containsText" dxfId="185" priority="147" operator="containsText" text="HI">
      <formula>NOT(ISERROR(SEARCH("HI",R13)))</formula>
    </cfRule>
  </conditionalFormatting>
  <conditionalFormatting sqref="R4:S5">
    <cfRule type="containsText" dxfId="184" priority="377" operator="containsText" text="SI">
      <formula>NOT(ISERROR(SEARCH("SI",R4)))</formula>
    </cfRule>
    <cfRule type="containsText" dxfId="183" priority="376" operator="containsText" text="HI">
      <formula>NOT(ISERROR(SEARCH("HI",R4)))</formula>
    </cfRule>
  </conditionalFormatting>
  <conditionalFormatting sqref="R7:S7">
    <cfRule type="containsText" dxfId="182" priority="48" operator="containsText" text="HI">
      <formula>NOT(ISERROR(SEARCH("HI",R7)))</formula>
    </cfRule>
    <cfRule type="containsText" dxfId="181" priority="49" operator="containsText" text="SI">
      <formula>NOT(ISERROR(SEARCH("SI",R7)))</formula>
    </cfRule>
  </conditionalFormatting>
  <conditionalFormatting sqref="R8:S8">
    <cfRule type="containsText" dxfId="180" priority="228" operator="containsText" text="HI">
      <formula>NOT(ISERROR(SEARCH("HI",R8)))</formula>
    </cfRule>
    <cfRule type="containsText" dxfId="179" priority="229" operator="containsText" text="SI">
      <formula>NOT(ISERROR(SEARCH("SI",R8)))</formula>
    </cfRule>
  </conditionalFormatting>
  <conditionalFormatting sqref="R11:T11">
    <cfRule type="containsText" dxfId="178" priority="86" operator="containsText" text="SI">
      <formula>NOT(ISERROR(SEARCH("SI",R11)))</formula>
    </cfRule>
    <cfRule type="containsText" dxfId="177" priority="85" operator="containsText" text="HI">
      <formula>NOT(ISERROR(SEARCH("HI",R11)))</formula>
    </cfRule>
  </conditionalFormatting>
  <conditionalFormatting sqref="R9:V9">
    <cfRule type="containsText" dxfId="176" priority="256" operator="containsText" text="HI">
      <formula>NOT(ISERROR(SEARCH("HI",R9)))</formula>
    </cfRule>
    <cfRule type="containsText" dxfId="175" priority="257" operator="containsText" text="SI">
      <formula>NOT(ISERROR(SEARCH("SI",R9)))</formula>
    </cfRule>
  </conditionalFormatting>
  <conditionalFormatting sqref="S3:S5">
    <cfRule type="containsText" dxfId="174" priority="198" operator="containsText" text="SI">
      <formula>NOT(ISERROR(SEARCH("SI",S3)))</formula>
    </cfRule>
    <cfRule type="containsText" dxfId="173" priority="197" operator="containsText" text="HI">
      <formula>NOT(ISERROR(SEARCH("HI",S3)))</formula>
    </cfRule>
  </conditionalFormatting>
  <conditionalFormatting sqref="S8">
    <cfRule type="containsText" dxfId="172" priority="226" operator="containsText" text="HI">
      <formula>NOT(ISERROR(SEARCH("HI",S8)))</formula>
    </cfRule>
    <cfRule type="containsText" dxfId="171" priority="227" operator="containsText" text="SI">
      <formula>NOT(ISERROR(SEARCH("SI",S8)))</formula>
    </cfRule>
  </conditionalFormatting>
  <conditionalFormatting sqref="S11:W11">
    <cfRule type="containsText" dxfId="170" priority="82" operator="containsText" text="SI">
      <formula>NOT(ISERROR(SEARCH("SI",S11)))</formula>
    </cfRule>
    <cfRule type="containsText" dxfId="169" priority="81" operator="containsText" text="HI">
      <formula>NOT(ISERROR(SEARCH("HI",S11)))</formula>
    </cfRule>
  </conditionalFormatting>
  <conditionalFormatting sqref="T3:T4">
    <cfRule type="containsText" dxfId="168" priority="373" operator="containsText" text="SI">
      <formula>NOT(ISERROR(SEARCH("SI",T3)))</formula>
    </cfRule>
    <cfRule type="containsText" dxfId="167" priority="372" operator="containsText" text="HI">
      <formula>NOT(ISERROR(SEARCH("HI",T3)))</formula>
    </cfRule>
  </conditionalFormatting>
  <conditionalFormatting sqref="T7:T8">
    <cfRule type="containsText" dxfId="166" priority="225" operator="containsText" text="SI">
      <formula>NOT(ISERROR(SEARCH("SI",T7)))</formula>
    </cfRule>
    <cfRule type="containsText" dxfId="165" priority="224" operator="containsText" text="HI">
      <formula>NOT(ISERROR(SEARCH("HI",T7)))</formula>
    </cfRule>
  </conditionalFormatting>
  <conditionalFormatting sqref="T13:U13">
    <cfRule type="containsText" dxfId="164" priority="144" operator="containsText" text="SI">
      <formula>NOT(ISERROR(SEARCH("SI",T13)))</formula>
    </cfRule>
    <cfRule type="containsText" dxfId="163" priority="143" operator="containsText" text="HI">
      <formula>NOT(ISERROR(SEARCH("HI",T13)))</formula>
    </cfRule>
  </conditionalFormatting>
  <conditionalFormatting sqref="T5:V5 X5:AC5 W7:AB7">
    <cfRule type="containsText" dxfId="162" priority="450" operator="containsText" text="SI">
      <formula>NOT(ISERROR(SEARCH("SI",T5)))</formula>
    </cfRule>
  </conditionalFormatting>
  <conditionalFormatting sqref="T5:V5 X5:AF5">
    <cfRule type="containsText" dxfId="161" priority="477" operator="containsText" text="HI">
      <formula>NOT(ISERROR(SEARCH("HI",T5)))</formula>
    </cfRule>
    <cfRule type="containsText" dxfId="160" priority="478" operator="containsText" text="SI">
      <formula>NOT(ISERROR(SEARCH("SI",T5)))</formula>
    </cfRule>
  </conditionalFormatting>
  <conditionalFormatting sqref="T3:W4">
    <cfRule type="containsText" dxfId="159" priority="193" operator="containsText" text="HI">
      <formula>NOT(ISERROR(SEARCH("HI",T3)))</formula>
    </cfRule>
    <cfRule type="containsText" dxfId="158" priority="194" operator="containsText" text="SI">
      <formula>NOT(ISERROR(SEARCH("SI",T3)))</formula>
    </cfRule>
  </conditionalFormatting>
  <conditionalFormatting sqref="T10:AB10">
    <cfRule type="containsText" dxfId="157" priority="424" operator="containsText" text="HI">
      <formula>NOT(ISERROR(SEARCH("HI",T10)))</formula>
    </cfRule>
    <cfRule type="containsText" dxfId="156" priority="425" operator="containsText" text="SI">
      <formula>NOT(ISERROR(SEARCH("SI",T10)))</formula>
    </cfRule>
  </conditionalFormatting>
  <conditionalFormatting sqref="T3:AL14">
    <cfRule type="containsText" dxfId="155" priority="30" operator="containsText" text="ms">
      <formula>NOT(ISERROR(SEARCH("ms",T3)))</formula>
    </cfRule>
  </conditionalFormatting>
  <conditionalFormatting sqref="U8">
    <cfRule type="containsText" dxfId="154" priority="221" operator="containsText" text="SI">
      <formula>NOT(ISERROR(SEARCH("SI",U8)))</formula>
    </cfRule>
    <cfRule type="containsText" dxfId="153" priority="223" operator="containsText" text="SI">
      <formula>NOT(ISERROR(SEARCH("SI",U8)))</formula>
    </cfRule>
    <cfRule type="containsText" dxfId="152" priority="222" operator="containsText" text="HI">
      <formula>NOT(ISERROR(SEARCH("HI",U8)))</formula>
    </cfRule>
    <cfRule type="containsText" dxfId="151" priority="220" operator="containsText" text="HI">
      <formula>NOT(ISERROR(SEARCH("HI",U8)))</formula>
    </cfRule>
  </conditionalFormatting>
  <conditionalFormatting sqref="U13:U14">
    <cfRule type="containsText" dxfId="150" priority="124" operator="containsText" text="HI">
      <formula>NOT(ISERROR(SEARCH("HI",U13)))</formula>
    </cfRule>
    <cfRule type="containsText" dxfId="149" priority="125" operator="containsText" text="SI">
      <formula>NOT(ISERROR(SEARCH("SI",U13)))</formula>
    </cfRule>
  </conditionalFormatting>
  <conditionalFormatting sqref="U14">
    <cfRule type="containsText" dxfId="148" priority="122" operator="containsText" text="HI">
      <formula>NOT(ISERROR(SEARCH("HI",U14)))</formula>
    </cfRule>
    <cfRule type="containsText" dxfId="147" priority="121" operator="containsText" text="SI">
      <formula>NOT(ISERROR(SEARCH("SI",U14)))</formula>
    </cfRule>
    <cfRule type="containsText" dxfId="146" priority="123" operator="containsText" text="SI">
      <formula>NOT(ISERROR(SEARCH("SI",U14)))</formula>
    </cfRule>
  </conditionalFormatting>
  <conditionalFormatting sqref="U5:V5 X5:AC5">
    <cfRule type="containsText" dxfId="145" priority="476" operator="containsText" text="SI">
      <formula>NOT(ISERROR(SEARCH("SI",U5)))</formula>
    </cfRule>
    <cfRule type="containsText" dxfId="144" priority="475" operator="containsText" text="HI">
      <formula>NOT(ISERROR(SEARCH("HI",U5)))</formula>
    </cfRule>
  </conditionalFormatting>
  <conditionalFormatting sqref="U7:V7">
    <cfRule type="containsText" dxfId="143" priority="44" operator="containsText" text="SI">
      <formula>NOT(ISERROR(SEARCH("SI",U7)))</formula>
    </cfRule>
    <cfRule type="containsText" dxfId="142" priority="45" operator="containsText" text="HI">
      <formula>NOT(ISERROR(SEARCH("HI",U7)))</formula>
    </cfRule>
    <cfRule type="containsText" dxfId="141" priority="43" operator="containsText" text="HI">
      <formula>NOT(ISERROR(SEARCH("HI",U7)))</formula>
    </cfRule>
  </conditionalFormatting>
  <conditionalFormatting sqref="U10:V10">
    <cfRule type="containsText" dxfId="140" priority="422" operator="containsText" text="SI">
      <formula>NOT(ISERROR(SEARCH("SI",U10)))</formula>
    </cfRule>
    <cfRule type="containsText" dxfId="139" priority="421" operator="containsText" text="HI">
      <formula>NOT(ISERROR(SEARCH("HI",U10)))</formula>
    </cfRule>
  </conditionalFormatting>
  <conditionalFormatting sqref="U3:W3">
    <cfRule type="containsText" dxfId="138" priority="191" operator="containsText" text="HI">
      <formula>NOT(ISERROR(SEARCH("HI",U3)))</formula>
    </cfRule>
    <cfRule type="containsText" dxfId="137" priority="192" operator="containsText" text="SI">
      <formula>NOT(ISERROR(SEARCH("SI",U3)))</formula>
    </cfRule>
  </conditionalFormatting>
  <conditionalFormatting sqref="U4:W4">
    <cfRule type="containsText" dxfId="136" priority="368" operator="containsText" text="HI">
      <formula>NOT(ISERROR(SEARCH("HI",U4)))</formula>
    </cfRule>
    <cfRule type="containsText" dxfId="135" priority="369" operator="containsText" text="SI">
      <formula>NOT(ISERROR(SEARCH("SI",U4)))</formula>
    </cfRule>
  </conditionalFormatting>
  <conditionalFormatting sqref="U6:W6">
    <cfRule type="containsText" dxfId="134" priority="320" operator="containsText" text="HI">
      <formula>NOT(ISERROR(SEARCH("HI",U6)))</formula>
    </cfRule>
    <cfRule type="containsText" dxfId="133" priority="321" operator="containsText" text="SI">
      <formula>NOT(ISERROR(SEARCH("SI",U6)))</formula>
    </cfRule>
  </conditionalFormatting>
  <conditionalFormatting sqref="U7:AB7">
    <cfRule type="containsText" dxfId="132" priority="46" operator="containsText" text="SI">
      <formula>NOT(ISERROR(SEARCH("SI",U7)))</formula>
    </cfRule>
  </conditionalFormatting>
  <conditionalFormatting sqref="U11:AD11">
    <cfRule type="containsText" dxfId="131" priority="77" operator="containsText" text="SI">
      <formula>NOT(ISERROR(SEARCH("SI",U11)))</formula>
    </cfRule>
    <cfRule type="containsText" dxfId="130" priority="76" operator="containsText" text="HI">
      <formula>NOT(ISERROR(SEARCH("HI",U11)))</formula>
    </cfRule>
  </conditionalFormatting>
  <conditionalFormatting sqref="V8:V9">
    <cfRule type="containsText" dxfId="129" priority="218" operator="containsText" text="HI">
      <formula>NOT(ISERROR(SEARCH("HI",V8)))</formula>
    </cfRule>
    <cfRule type="containsText" dxfId="128" priority="219" operator="containsText" text="SI">
      <formula>NOT(ISERROR(SEARCH("SI",V8)))</formula>
    </cfRule>
  </conditionalFormatting>
  <conditionalFormatting sqref="V13">
    <cfRule type="containsText" dxfId="127" priority="10" operator="containsText" text="HI">
      <formula>NOT(ISERROR(SEARCH("HI",V13)))</formula>
    </cfRule>
    <cfRule type="containsText" dxfId="126" priority="11" operator="containsText" text="SI">
      <formula>NOT(ISERROR(SEARCH("SI",V13)))</formula>
    </cfRule>
  </conditionalFormatting>
  <conditionalFormatting sqref="W8:W10">
    <cfRule type="containsText" dxfId="125" priority="420" operator="containsText" text="SI">
      <formula>NOT(ISERROR(SEARCH("SI",W8)))</formula>
    </cfRule>
    <cfRule type="containsText" dxfId="124" priority="419" operator="containsText" text="HI">
      <formula>NOT(ISERROR(SEARCH("HI",W8)))</formula>
    </cfRule>
  </conditionalFormatting>
  <conditionalFormatting sqref="W6:AD6">
    <cfRule type="containsText" dxfId="123" priority="308" operator="containsText" text="HI">
      <formula>NOT(ISERROR(SEARCH("HI",W6)))</formula>
    </cfRule>
    <cfRule type="containsText" dxfId="122" priority="309" operator="containsText" text="SI">
      <formula>NOT(ISERROR(SEARCH("SI",W6)))</formula>
    </cfRule>
  </conditionalFormatting>
  <conditionalFormatting sqref="X3:X4">
    <cfRule type="containsText" dxfId="121" priority="360" operator="containsText" text="HI">
      <formula>NOT(ISERROR(SEARCH("HI",X3)))</formula>
    </cfRule>
    <cfRule type="containsText" dxfId="120" priority="361" operator="containsText" text="SI">
      <formula>NOT(ISERROR(SEARCH("SI",X3)))</formula>
    </cfRule>
  </conditionalFormatting>
  <conditionalFormatting sqref="X9:AA9">
    <cfRule type="containsText" dxfId="119" priority="253" operator="containsText" text="SI">
      <formula>NOT(ISERROR(SEARCH("SI",X9)))</formula>
    </cfRule>
    <cfRule type="containsText" dxfId="118" priority="252" operator="containsText" text="HI">
      <formula>NOT(ISERROR(SEARCH("HI",X9)))</formula>
    </cfRule>
  </conditionalFormatting>
  <conditionalFormatting sqref="X3:AE3">
    <cfRule type="containsText" dxfId="117" priority="190" operator="containsText" text="NS">
      <formula>NOT(ISERROR(SEARCH("NS",X3)))</formula>
    </cfRule>
    <cfRule type="containsText" dxfId="116" priority="189" operator="containsText" text="SS">
      <formula>NOT(ISERROR(SEARCH("SS",X3)))</formula>
    </cfRule>
  </conditionalFormatting>
  <conditionalFormatting sqref="X4:AL4">
    <cfRule type="containsText" dxfId="115" priority="346" operator="containsText" text="SS">
      <formula>NOT(ISERROR(SEARCH("SS",X4)))</formula>
    </cfRule>
    <cfRule type="containsText" dxfId="114" priority="347" operator="containsText" text="NS">
      <formula>NOT(ISERROR(SEARCH("NS",X4)))</formula>
    </cfRule>
  </conditionalFormatting>
  <conditionalFormatting sqref="X6:AL6">
    <cfRule type="containsText" dxfId="113" priority="294" operator="containsText" text="SS">
      <formula>NOT(ISERROR(SEARCH("SS",X6)))</formula>
    </cfRule>
    <cfRule type="containsText" dxfId="112" priority="295" operator="containsText" text="NS">
      <formula>NOT(ISERROR(SEARCH("NS",X6)))</formula>
    </cfRule>
  </conditionalFormatting>
  <conditionalFormatting sqref="X8:AL9">
    <cfRule type="containsText" dxfId="111" priority="251" operator="containsText" text="NS">
      <formula>NOT(ISERROR(SEARCH("NS",X8)))</formula>
    </cfRule>
    <cfRule type="containsText" dxfId="110" priority="250" operator="containsText" text="SS">
      <formula>NOT(ISERROR(SEARCH("SS",X8)))</formula>
    </cfRule>
  </conditionalFormatting>
  <conditionalFormatting sqref="Y4:Z4">
    <cfRule type="containsText" dxfId="109" priority="359" operator="containsText" text="SI">
      <formula>NOT(ISERROR(SEARCH("SI",Y4)))</formula>
    </cfRule>
    <cfRule type="containsText" dxfId="108" priority="358" operator="containsText" text="HI">
      <formula>NOT(ISERROR(SEARCH("HI",Y4)))</formula>
    </cfRule>
  </conditionalFormatting>
  <conditionalFormatting sqref="Y3:AE3">
    <cfRule type="containsText" dxfId="107" priority="188" operator="containsText" text="SI">
      <formula>NOT(ISERROR(SEARCH("SI",Y3)))</formula>
    </cfRule>
    <cfRule type="containsText" dxfId="106" priority="187" operator="containsText" text="HI">
      <formula>NOT(ISERROR(SEARCH("HI",Y3)))</formula>
    </cfRule>
  </conditionalFormatting>
  <conditionalFormatting sqref="Z10:AB10">
    <cfRule type="containsText" dxfId="105" priority="415" operator="containsText" text="SS">
      <formula>NOT(ISERROR(SEARCH("SS",Z10)))</formula>
    </cfRule>
    <cfRule type="containsText" dxfId="104" priority="416" operator="containsText" text="NS">
      <formula>NOT(ISERROR(SEARCH("NS",Z10)))</formula>
    </cfRule>
  </conditionalFormatting>
  <conditionalFormatting sqref="AC4:AD4">
    <cfRule type="containsText" dxfId="103" priority="354" operator="containsText" text="HI">
      <formula>NOT(ISERROR(SEARCH("HI",AC4)))</formula>
    </cfRule>
    <cfRule type="containsText" dxfId="102" priority="355" operator="containsText" text="SI">
      <formula>NOT(ISERROR(SEARCH("SI",AC4)))</formula>
    </cfRule>
  </conditionalFormatting>
  <conditionalFormatting sqref="AC7:AD7">
    <cfRule type="containsText" dxfId="101" priority="41" operator="containsText" text="HI">
      <formula>NOT(ISERROR(SEARCH("HI",AC7)))</formula>
    </cfRule>
    <cfRule type="containsText" dxfId="100" priority="42" operator="containsText" text="SI">
      <formula>NOT(ISERROR(SEARCH("SI",AC7)))</formula>
    </cfRule>
  </conditionalFormatting>
  <conditionalFormatting sqref="AC7:AL7">
    <cfRule type="containsText" dxfId="99" priority="36" operator="containsText" text="NS">
      <formula>NOT(ISERROR(SEARCH("NS",AC7)))</formula>
    </cfRule>
    <cfRule type="containsText" dxfId="98" priority="35" operator="containsText" text="SS">
      <formula>NOT(ISERROR(SEARCH("SS",AC7)))</formula>
    </cfRule>
  </conditionalFormatting>
  <conditionalFormatting sqref="AD5:AL5 AF10:AG10 E5:H5">
    <cfRule type="containsText" dxfId="97" priority="447" operator="containsText" text="SS">
      <formula>NOT(ISERROR(SEARCH("SS",E5)))</formula>
    </cfRule>
  </conditionalFormatting>
  <conditionalFormatting sqref="AE11:AF11">
    <cfRule type="containsText" dxfId="96" priority="75" operator="containsText" text="NS">
      <formula>NOT(ISERROR(SEARCH("NS",AE11)))</formula>
    </cfRule>
    <cfRule type="containsText" dxfId="95" priority="74" operator="containsText" text="SS">
      <formula>NOT(ISERROR(SEARCH("SS",AE11)))</formula>
    </cfRule>
  </conditionalFormatting>
  <conditionalFormatting sqref="AF8:AH10 AI9:AI10">
    <cfRule type="containsText" dxfId="94" priority="469" operator="containsText" text="HI">
      <formula>NOT(ISERROR(SEARCH("HI",AF8)))</formula>
    </cfRule>
    <cfRule type="containsText" dxfId="93" priority="470" operator="containsText" text="SI">
      <formula>NOT(ISERROR(SEARCH("SI",AF8)))</formula>
    </cfRule>
  </conditionalFormatting>
  <conditionalFormatting sqref="AF3:AL3">
    <cfRule type="containsText" dxfId="92" priority="173" operator="containsText" text="SS">
      <formula>NOT(ISERROR(SEARCH("SS",AF3)))</formula>
    </cfRule>
    <cfRule type="containsText" dxfId="91" priority="174" operator="containsText" text="NS">
      <formula>NOT(ISERROR(SEARCH("NS",AF3)))</formula>
    </cfRule>
  </conditionalFormatting>
  <conditionalFormatting sqref="AG11">
    <cfRule type="containsText" dxfId="90" priority="452" operator="containsText" text="SI">
      <formula>NOT(ISERROR(SEARCH("SI",AG11)))</formula>
    </cfRule>
  </conditionalFormatting>
  <conditionalFormatting sqref="AG5:AL5">
    <cfRule type="containsText" dxfId="89" priority="465" operator="containsText" text="HI">
      <formula>NOT(ISERROR(SEARCH("HI",AG5)))</formula>
    </cfRule>
    <cfRule type="containsText" dxfId="88" priority="466" operator="containsText" text="SI">
      <formula>NOT(ISERROR(SEARCH("SI",AG5)))</formula>
    </cfRule>
  </conditionalFormatting>
  <conditionalFormatting sqref="AH9">
    <cfRule type="containsText" dxfId="87" priority="249" operator="containsText" text="SI">
      <formula>NOT(ISERROR(SEARCH("SI",AH9)))</formula>
    </cfRule>
    <cfRule type="containsText" dxfId="86" priority="248" operator="containsText" text="HI">
      <formula>NOT(ISERROR(SEARCH("HI",AH9)))</formula>
    </cfRule>
  </conditionalFormatting>
  <conditionalFormatting sqref="AH10:AI11">
    <cfRule type="containsText" dxfId="85" priority="72" operator="containsText" text="SS">
      <formula>NOT(ISERROR(SEARCH("SS",AH10)))</formula>
    </cfRule>
    <cfRule type="containsText" dxfId="84" priority="73" operator="containsText" text="NS">
      <formula>NOT(ISERROR(SEARCH("NS",AH10)))</formula>
    </cfRule>
  </conditionalFormatting>
  <conditionalFormatting sqref="AI7">
    <cfRule type="containsText" dxfId="83" priority="33" operator="containsText" text="HI">
      <formula>NOT(ISERROR(SEARCH("HI",AI7)))</formula>
    </cfRule>
    <cfRule type="containsText" dxfId="82" priority="34" operator="containsText" text="SI">
      <formula>NOT(ISERROR(SEARCH("SI",AI7)))</formula>
    </cfRule>
  </conditionalFormatting>
  <conditionalFormatting sqref="AI3:AL3">
    <cfRule type="containsText" dxfId="81" priority="176" operator="containsText" text="SI">
      <formula>NOT(ISERROR(SEARCH("SI",AI3)))</formula>
    </cfRule>
    <cfRule type="containsText" dxfId="80" priority="175" operator="containsText" text="HI">
      <formula>NOT(ISERROR(SEARCH("HI",AI3)))</formula>
    </cfRule>
  </conditionalFormatting>
  <conditionalFormatting sqref="AI4:AL4">
    <cfRule type="containsText" dxfId="79" priority="348" operator="containsText" text="HI">
      <formula>NOT(ISERROR(SEARCH("HI",AI4)))</formula>
    </cfRule>
    <cfRule type="containsText" dxfId="78" priority="349" operator="containsText" text="SI">
      <formula>NOT(ISERROR(SEARCH("SI",AI4)))</formula>
    </cfRule>
  </conditionalFormatting>
  <conditionalFormatting sqref="AI7:AL8">
    <cfRule type="containsText" dxfId="77" priority="461" operator="containsText" text="HI">
      <formula>NOT(ISERROR(SEARCH("HI",AI7)))</formula>
    </cfRule>
    <cfRule type="containsText" dxfId="76" priority="462" operator="containsText" text="SI">
      <formula>NOT(ISERROR(SEARCH("SI",AI7)))</formula>
    </cfRule>
  </conditionalFormatting>
  <conditionalFormatting sqref="AJ6:AL6">
    <cfRule type="containsText" dxfId="75" priority="297" operator="containsText" text="SI">
      <formula>NOT(ISERROR(SEARCH("SI",AJ6)))</formula>
    </cfRule>
    <cfRule type="containsText" dxfId="74" priority="296" operator="containsText" text="HI">
      <formula>NOT(ISERROR(SEARCH("HI",AJ6)))</formula>
    </cfRule>
  </conditionalFormatting>
  <conditionalFormatting sqref="AJ9:AL9">
    <cfRule type="containsText" dxfId="73" priority="458" operator="containsText" text="SI">
      <formula>NOT(ISERROR(SEARCH("SI",AJ9)))</formula>
    </cfRule>
    <cfRule type="containsText" dxfId="72" priority="457" operator="containsText" text="HI">
      <formula>NOT(ISERROR(SEARCH("HI",AJ9)))</formula>
    </cfRule>
  </conditionalFormatting>
  <conditionalFormatting sqref="AJ11:AL11">
    <cfRule type="containsText" dxfId="71" priority="71" operator="containsText" text="SI">
      <formula>NOT(ISERROR(SEARCH("SI",AJ11)))</formula>
    </cfRule>
    <cfRule type="containsText" dxfId="70" priority="68" operator="containsText" text="SS">
      <formula>NOT(ISERROR(SEARCH("SS",AJ11)))</formula>
    </cfRule>
    <cfRule type="containsText" dxfId="69" priority="69" operator="containsText" text="NS">
      <formula>NOT(ISERROR(SEARCH("NS",AJ11)))</formula>
    </cfRule>
    <cfRule type="containsText" dxfId="68" priority="70" operator="containsText" text="HI">
      <formula>NOT(ISERROR(SEARCH("HI",AJ11)))</formula>
    </cfRule>
  </conditionalFormatting>
  <conditionalFormatting sqref="AK7:AL7">
    <cfRule type="containsText" dxfId="67" priority="32" operator="containsText" text="SI">
      <formula>NOT(ISERROR(SEARCH("SI",AK7)))</formula>
    </cfRule>
    <cfRule type="containsText" dxfId="66" priority="31" operator="containsText" text="HI">
      <formula>NOT(ISERROR(SEARCH("HI",AK7)))</formula>
    </cfRule>
    <cfRule type="containsText" dxfId="65" priority="459" operator="containsText" text="HI">
      <formula>NOT(ISERROR(SEARCH("HI",AK7)))</formula>
    </cfRule>
    <cfRule type="containsText" dxfId="64" priority="460" operator="containsText" text="SI">
      <formula>NOT(ISERROR(SEARCH("SI",AK7)))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F756-AB3B-4131-B5D9-886BF22E562F}">
  <dimension ref="A1:AL31"/>
  <sheetViews>
    <sheetView workbookViewId="0">
      <pane xSplit="2" ySplit="2" topLeftCell="E3" activePane="bottomRight" state="frozen"/>
      <selection pane="topRight" activeCell="B1" sqref="B1"/>
      <selection pane="bottomLeft" activeCell="A3" sqref="A3"/>
      <selection pane="bottomRight" activeCell="AK28" sqref="AK28"/>
    </sheetView>
  </sheetViews>
  <sheetFormatPr defaultRowHeight="14.5" outlineLevelCol="1" x14ac:dyDescent="0.35"/>
  <cols>
    <col min="2" max="2" width="18.54296875" customWidth="1" outlineLevel="1"/>
    <col min="3" max="6" width="13.26953125" customWidth="1"/>
    <col min="7" max="7" width="15.7265625" customWidth="1"/>
    <col min="8" max="8" width="13.26953125" customWidth="1"/>
    <col min="9" max="9" width="16.81640625" bestFit="1" customWidth="1"/>
    <col min="10" max="10" width="15.1796875" customWidth="1"/>
    <col min="11" max="11" width="11.54296875" bestFit="1" customWidth="1"/>
    <col min="12" max="12" width="10.7265625" customWidth="1"/>
    <col min="13" max="13" width="11.54296875" customWidth="1"/>
    <col min="14" max="14" width="15.26953125" customWidth="1"/>
    <col min="15" max="15" width="11.1796875" customWidth="1"/>
    <col min="16" max="16" width="11.81640625" customWidth="1"/>
    <col min="17" max="17" width="15.7265625" customWidth="1"/>
    <col min="24" max="24" width="10.81640625" customWidth="1"/>
    <col min="26" max="26" width="10.81640625" customWidth="1"/>
    <col min="27" max="27" width="11.81640625" customWidth="1"/>
    <col min="28" max="28" width="11.1796875" customWidth="1"/>
    <col min="29" max="29" width="13.81640625" customWidth="1"/>
    <col min="30" max="30" width="14.453125" customWidth="1"/>
    <col min="31" max="31" width="10.81640625" customWidth="1"/>
    <col min="32" max="32" width="13.26953125" customWidth="1"/>
    <col min="33" max="33" width="12.81640625" customWidth="1"/>
    <col min="34" max="34" width="12.26953125" customWidth="1"/>
    <col min="35" max="35" width="11.453125" customWidth="1"/>
    <col min="36" max="36" width="11.7265625" customWidth="1"/>
    <col min="37" max="37" width="12" customWidth="1"/>
    <col min="38" max="38" width="13.81640625" customWidth="1"/>
    <col min="39" max="39" width="14.26953125" customWidth="1"/>
  </cols>
  <sheetData>
    <row r="1" spans="1:38" x14ac:dyDescent="0.35">
      <c r="B1" s="9" t="s">
        <v>0</v>
      </c>
      <c r="C1" s="13" t="s">
        <v>74</v>
      </c>
      <c r="D1" s="13"/>
      <c r="E1" s="13"/>
      <c r="F1" s="13"/>
      <c r="G1" s="13"/>
      <c r="H1" s="13"/>
      <c r="I1" s="11" t="s">
        <v>1</v>
      </c>
      <c r="J1" s="11"/>
      <c r="K1" s="11"/>
      <c r="L1" s="11"/>
      <c r="M1" s="11"/>
      <c r="N1" s="11"/>
      <c r="O1" s="10" t="s">
        <v>17</v>
      </c>
      <c r="P1" s="10"/>
      <c r="Q1" s="10"/>
      <c r="R1" s="10"/>
      <c r="S1" s="10"/>
      <c r="T1" s="12" t="s">
        <v>23</v>
      </c>
      <c r="U1" s="12"/>
      <c r="V1" s="7"/>
      <c r="W1" s="7"/>
      <c r="X1" s="15" t="s">
        <v>28</v>
      </c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ht="58" x14ac:dyDescent="0.35">
      <c r="C2" s="14" t="s">
        <v>11</v>
      </c>
      <c r="D2" s="14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4" t="s">
        <v>2</v>
      </c>
      <c r="J2" s="5" t="s">
        <v>3</v>
      </c>
      <c r="K2" s="3" t="s">
        <v>4</v>
      </c>
      <c r="L2" s="5" t="s">
        <v>7</v>
      </c>
      <c r="M2" s="6" t="s">
        <v>9</v>
      </c>
      <c r="N2" s="5" t="s">
        <v>10</v>
      </c>
      <c r="O2" s="2" t="s">
        <v>18</v>
      </c>
      <c r="P2" s="2" t="s">
        <v>19</v>
      </c>
      <c r="Q2" s="2" t="s">
        <v>20</v>
      </c>
      <c r="R2" s="2" t="s">
        <v>21</v>
      </c>
      <c r="S2" s="22" t="s">
        <v>22</v>
      </c>
      <c r="T2" s="23" t="s">
        <v>24</v>
      </c>
      <c r="U2" s="8" t="s">
        <v>25</v>
      </c>
      <c r="V2" s="8" t="s">
        <v>26</v>
      </c>
      <c r="W2" s="8" t="s">
        <v>27</v>
      </c>
      <c r="X2" s="17" t="s">
        <v>29</v>
      </c>
      <c r="Y2" s="17" t="s">
        <v>30</v>
      </c>
      <c r="Z2" s="17" t="s">
        <v>31</v>
      </c>
      <c r="AA2" s="17" t="s">
        <v>32</v>
      </c>
      <c r="AB2" s="17" t="s">
        <v>33</v>
      </c>
      <c r="AC2" s="17" t="s">
        <v>34</v>
      </c>
      <c r="AD2" s="17" t="s">
        <v>35</v>
      </c>
      <c r="AE2" s="17" t="s">
        <v>36</v>
      </c>
      <c r="AF2" s="17" t="s">
        <v>37</v>
      </c>
      <c r="AG2" s="17" t="s">
        <v>38</v>
      </c>
      <c r="AH2" s="17" t="s">
        <v>46</v>
      </c>
      <c r="AI2" s="17" t="s">
        <v>39</v>
      </c>
      <c r="AJ2" s="17" t="s">
        <v>40</v>
      </c>
      <c r="AK2" s="17" t="s">
        <v>41</v>
      </c>
      <c r="AL2" s="17" t="s">
        <v>42</v>
      </c>
    </row>
    <row r="3" spans="1:38" x14ac:dyDescent="0.35"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1" t="s">
        <v>6</v>
      </c>
      <c r="L3" s="1" t="s">
        <v>8</v>
      </c>
      <c r="M3" s="1" t="s">
        <v>8</v>
      </c>
      <c r="N3" s="1" t="s">
        <v>5</v>
      </c>
      <c r="O3" s="1" t="s">
        <v>5</v>
      </c>
      <c r="P3" s="1" t="s">
        <v>8</v>
      </c>
      <c r="Q3" s="1" t="s">
        <v>8</v>
      </c>
      <c r="R3" s="1" t="s">
        <v>5</v>
      </c>
      <c r="S3" s="1" t="s">
        <v>5</v>
      </c>
      <c r="T3" s="1" t="s">
        <v>5</v>
      </c>
      <c r="U3" s="1" t="s">
        <v>8</v>
      </c>
      <c r="V3" s="1" t="s">
        <v>8</v>
      </c>
      <c r="W3" s="1" t="s">
        <v>8</v>
      </c>
      <c r="X3" s="1" t="s">
        <v>43</v>
      </c>
      <c r="Y3" s="1" t="s">
        <v>44</v>
      </c>
      <c r="Z3" s="1" t="s">
        <v>43</v>
      </c>
      <c r="AA3" s="1" t="s">
        <v>43</v>
      </c>
      <c r="AB3" s="1" t="s">
        <v>43</v>
      </c>
      <c r="AC3" s="1" t="s">
        <v>43</v>
      </c>
      <c r="AD3" s="1" t="s">
        <v>44</v>
      </c>
      <c r="AE3" s="1" t="s">
        <v>43</v>
      </c>
      <c r="AF3" s="1" t="s">
        <v>45</v>
      </c>
      <c r="AG3" s="1" t="s">
        <v>43</v>
      </c>
      <c r="AH3" s="1" t="s">
        <v>45</v>
      </c>
      <c r="AI3" s="1" t="s">
        <v>43</v>
      </c>
      <c r="AJ3" s="1" t="s">
        <v>45</v>
      </c>
      <c r="AK3" s="1" t="s">
        <v>43</v>
      </c>
      <c r="AL3" s="1" t="s">
        <v>43</v>
      </c>
    </row>
    <row r="4" spans="1:38" x14ac:dyDescent="0.35">
      <c r="C4" s="1" t="s">
        <v>6</v>
      </c>
      <c r="D4" s="1" t="s">
        <v>5</v>
      </c>
      <c r="E4" s="1" t="s">
        <v>5</v>
      </c>
      <c r="F4" s="1" t="s">
        <v>6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6</v>
      </c>
      <c r="L4" s="1" t="s">
        <v>6</v>
      </c>
      <c r="M4" s="1" t="s">
        <v>5</v>
      </c>
      <c r="N4" s="1" t="s">
        <v>5</v>
      </c>
      <c r="O4" s="1" t="s">
        <v>8</v>
      </c>
      <c r="P4" s="1" t="s">
        <v>8</v>
      </c>
      <c r="Q4" s="1" t="s">
        <v>8</v>
      </c>
      <c r="R4" s="1" t="s">
        <v>5</v>
      </c>
      <c r="S4" s="1" t="s">
        <v>5</v>
      </c>
      <c r="T4" s="1" t="s">
        <v>5</v>
      </c>
      <c r="U4" s="1" t="s">
        <v>8</v>
      </c>
      <c r="V4" s="1" t="s">
        <v>8</v>
      </c>
      <c r="W4" s="1" t="s">
        <v>8</v>
      </c>
      <c r="X4" s="1" t="s">
        <v>44</v>
      </c>
      <c r="Y4" s="1" t="s">
        <v>44</v>
      </c>
      <c r="Z4" s="1" t="s">
        <v>44</v>
      </c>
      <c r="AA4" s="1" t="s">
        <v>45</v>
      </c>
      <c r="AB4" s="1" t="s">
        <v>45</v>
      </c>
      <c r="AC4" s="1" t="s">
        <v>43</v>
      </c>
      <c r="AD4" s="1" t="s">
        <v>43</v>
      </c>
      <c r="AE4" s="1" t="s">
        <v>45</v>
      </c>
      <c r="AF4" s="1" t="s">
        <v>47</v>
      </c>
      <c r="AG4" s="1" t="s">
        <v>47</v>
      </c>
      <c r="AH4" s="1" t="s">
        <v>47</v>
      </c>
      <c r="AI4" s="1" t="s">
        <v>43</v>
      </c>
      <c r="AJ4" s="1" t="s">
        <v>48</v>
      </c>
      <c r="AK4" s="1" t="s">
        <v>48</v>
      </c>
      <c r="AL4" s="1" t="s">
        <v>48</v>
      </c>
    </row>
    <row r="5" spans="1:38" x14ac:dyDescent="0.35">
      <c r="C5" s="1" t="s">
        <v>6</v>
      </c>
      <c r="D5" s="1" t="s">
        <v>5</v>
      </c>
      <c r="E5" s="1" t="s">
        <v>5</v>
      </c>
      <c r="F5" s="1" t="s">
        <v>8</v>
      </c>
      <c r="G5" s="1" t="s">
        <v>5</v>
      </c>
      <c r="H5" s="1" t="s">
        <v>5</v>
      </c>
      <c r="I5" s="1" t="s">
        <v>6</v>
      </c>
      <c r="J5" s="1" t="s">
        <v>6</v>
      </c>
      <c r="K5" s="1" t="s">
        <v>8</v>
      </c>
      <c r="L5" s="1" t="s">
        <v>5</v>
      </c>
      <c r="M5" s="1" t="s">
        <v>5</v>
      </c>
      <c r="N5" s="1" t="s">
        <v>8</v>
      </c>
      <c r="O5" s="1" t="s">
        <v>5</v>
      </c>
      <c r="P5" s="1" t="s">
        <v>8</v>
      </c>
      <c r="Q5" s="1" t="s">
        <v>8</v>
      </c>
      <c r="R5" s="1" t="s">
        <v>6</v>
      </c>
      <c r="S5" s="1" t="s">
        <v>5</v>
      </c>
      <c r="T5" s="1" t="s">
        <v>8</v>
      </c>
      <c r="U5" s="1" t="s">
        <v>8</v>
      </c>
      <c r="V5" s="1" t="s">
        <v>8</v>
      </c>
      <c r="W5" s="1" t="s">
        <v>49</v>
      </c>
      <c r="X5" s="1" t="s">
        <v>43</v>
      </c>
      <c r="Y5" s="1" t="s">
        <v>43</v>
      </c>
      <c r="Z5" s="1" t="s">
        <v>43</v>
      </c>
      <c r="AA5" s="1" t="s">
        <v>43</v>
      </c>
      <c r="AB5" s="1" t="s">
        <v>43</v>
      </c>
      <c r="AC5" s="1" t="s">
        <v>43</v>
      </c>
      <c r="AD5" s="1" t="s">
        <v>43</v>
      </c>
      <c r="AE5" s="1" t="s">
        <v>43</v>
      </c>
      <c r="AF5" s="1" t="s">
        <v>45</v>
      </c>
      <c r="AG5" s="1" t="s">
        <v>45</v>
      </c>
      <c r="AH5" s="1" t="s">
        <v>45</v>
      </c>
      <c r="AI5" s="1" t="s">
        <v>45</v>
      </c>
      <c r="AJ5" s="1" t="s">
        <v>45</v>
      </c>
      <c r="AK5" s="1" t="s">
        <v>48</v>
      </c>
      <c r="AL5" s="1" t="s">
        <v>48</v>
      </c>
    </row>
    <row r="6" spans="1:38" x14ac:dyDescent="0.35">
      <c r="C6" s="1" t="s">
        <v>6</v>
      </c>
      <c r="D6" s="1" t="s">
        <v>6</v>
      </c>
      <c r="E6" s="1" t="s">
        <v>6</v>
      </c>
      <c r="F6" s="1" t="s">
        <v>5</v>
      </c>
      <c r="G6" s="1" t="s">
        <v>6</v>
      </c>
      <c r="H6" s="1" t="s">
        <v>6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8</v>
      </c>
      <c r="N6" s="1" t="s">
        <v>6</v>
      </c>
      <c r="O6" s="1" t="s">
        <v>8</v>
      </c>
      <c r="P6" s="1" t="s">
        <v>8</v>
      </c>
      <c r="Q6" s="1" t="s">
        <v>8</v>
      </c>
      <c r="R6" s="1" t="s">
        <v>6</v>
      </c>
      <c r="S6" s="1" t="s">
        <v>6</v>
      </c>
      <c r="T6" s="1" t="s">
        <v>5</v>
      </c>
      <c r="U6" s="1" t="s">
        <v>8</v>
      </c>
      <c r="V6" s="1" t="s">
        <v>8</v>
      </c>
      <c r="W6" s="1" t="s">
        <v>49</v>
      </c>
      <c r="X6" s="1" t="s">
        <v>43</v>
      </c>
      <c r="Y6" s="1" t="s">
        <v>43</v>
      </c>
      <c r="Z6" s="1" t="s">
        <v>44</v>
      </c>
      <c r="AA6" s="1" t="s">
        <v>45</v>
      </c>
      <c r="AB6" s="1" t="s">
        <v>44</v>
      </c>
      <c r="AC6" s="1" t="s">
        <v>43</v>
      </c>
      <c r="AD6" s="1" t="s">
        <v>43</v>
      </c>
      <c r="AE6" s="1" t="s">
        <v>47</v>
      </c>
      <c r="AF6" s="1" t="s">
        <v>47</v>
      </c>
      <c r="AG6" s="1" t="s">
        <v>45</v>
      </c>
      <c r="AH6" s="1" t="s">
        <v>47</v>
      </c>
      <c r="AI6" s="1" t="s">
        <v>45</v>
      </c>
      <c r="AJ6" s="1" t="s">
        <v>47</v>
      </c>
      <c r="AK6" s="1" t="s">
        <v>47</v>
      </c>
      <c r="AL6" s="1" t="s">
        <v>47</v>
      </c>
    </row>
    <row r="7" spans="1:38" x14ac:dyDescent="0.35">
      <c r="C7" s="1" t="s">
        <v>6</v>
      </c>
      <c r="D7" s="1" t="s">
        <v>6</v>
      </c>
      <c r="E7" s="1" t="s">
        <v>6</v>
      </c>
      <c r="F7" s="1" t="s">
        <v>49</v>
      </c>
      <c r="G7" s="1" t="s">
        <v>49</v>
      </c>
      <c r="H7" s="1" t="s">
        <v>6</v>
      </c>
      <c r="I7" s="1" t="s">
        <v>5</v>
      </c>
      <c r="J7" s="1" t="s">
        <v>6</v>
      </c>
      <c r="K7" s="1" t="s">
        <v>6</v>
      </c>
      <c r="L7" s="1" t="s">
        <v>6</v>
      </c>
      <c r="M7" s="1" t="s">
        <v>5</v>
      </c>
      <c r="N7" s="1" t="s">
        <v>5</v>
      </c>
      <c r="O7" s="1" t="s">
        <v>8</v>
      </c>
      <c r="P7" s="1" t="s">
        <v>8</v>
      </c>
      <c r="Q7" s="1" t="s">
        <v>8</v>
      </c>
      <c r="R7" s="1" t="s">
        <v>6</v>
      </c>
      <c r="S7" s="1" t="s">
        <v>5</v>
      </c>
      <c r="T7" s="1" t="s">
        <v>8</v>
      </c>
      <c r="U7" s="1" t="s">
        <v>8</v>
      </c>
      <c r="V7" s="1" t="s">
        <v>8</v>
      </c>
      <c r="W7" s="1" t="s">
        <v>49</v>
      </c>
      <c r="X7" s="1" t="s">
        <v>44</v>
      </c>
      <c r="Y7" s="1" t="s">
        <v>44</v>
      </c>
      <c r="Z7" s="1" t="s">
        <v>44</v>
      </c>
      <c r="AA7" s="1" t="s">
        <v>43</v>
      </c>
      <c r="AB7" s="1" t="s">
        <v>44</v>
      </c>
      <c r="AC7" s="1" t="s">
        <v>44</v>
      </c>
      <c r="AD7" s="1" t="s">
        <v>44</v>
      </c>
      <c r="AE7" s="1" t="s">
        <v>45</v>
      </c>
      <c r="AF7" s="1" t="s">
        <v>45</v>
      </c>
      <c r="AG7" s="1" t="s">
        <v>45</v>
      </c>
      <c r="AH7" s="1" t="s">
        <v>43</v>
      </c>
      <c r="AI7" s="1" t="s">
        <v>44</v>
      </c>
      <c r="AJ7" s="1" t="s">
        <v>45</v>
      </c>
      <c r="AK7" s="1" t="s">
        <v>45</v>
      </c>
      <c r="AL7" s="1" t="s">
        <v>45</v>
      </c>
    </row>
    <row r="8" spans="1:38" x14ac:dyDescent="0.35">
      <c r="C8" s="1" t="s">
        <v>8</v>
      </c>
      <c r="D8" s="1" t="s">
        <v>5</v>
      </c>
      <c r="E8" s="1" t="s">
        <v>6</v>
      </c>
      <c r="F8" s="1" t="s">
        <v>6</v>
      </c>
      <c r="G8" s="1" t="s">
        <v>6</v>
      </c>
      <c r="H8" s="1" t="s">
        <v>6</v>
      </c>
      <c r="I8" s="1" t="s">
        <v>5</v>
      </c>
      <c r="J8" s="1" t="s">
        <v>6</v>
      </c>
      <c r="K8" s="1" t="s">
        <v>6</v>
      </c>
      <c r="L8" s="1" t="s">
        <v>6</v>
      </c>
      <c r="M8" s="1" t="s">
        <v>6</v>
      </c>
      <c r="N8" s="1" t="s">
        <v>5</v>
      </c>
      <c r="O8" s="1" t="s">
        <v>6</v>
      </c>
      <c r="P8" s="1" t="s">
        <v>5</v>
      </c>
      <c r="Q8" s="1" t="s">
        <v>5</v>
      </c>
      <c r="R8" s="1" t="s">
        <v>5</v>
      </c>
      <c r="S8" s="1" t="s">
        <v>5</v>
      </c>
      <c r="T8" s="1" t="s">
        <v>6</v>
      </c>
      <c r="U8" s="1" t="s">
        <v>8</v>
      </c>
      <c r="V8" s="1" t="s">
        <v>5</v>
      </c>
      <c r="W8" s="1" t="s">
        <v>6</v>
      </c>
      <c r="X8" s="1" t="s">
        <v>44</v>
      </c>
      <c r="Y8" s="1" t="s">
        <v>44</v>
      </c>
      <c r="Z8" s="1" t="s">
        <v>43</v>
      </c>
      <c r="AA8" s="1" t="s">
        <v>43</v>
      </c>
      <c r="AB8" s="1" t="s">
        <v>45</v>
      </c>
      <c r="AC8" s="1" t="s">
        <v>43</v>
      </c>
      <c r="AD8" s="1" t="s">
        <v>44</v>
      </c>
      <c r="AE8" s="1" t="s">
        <v>44</v>
      </c>
      <c r="AF8" s="1" t="s">
        <v>43</v>
      </c>
      <c r="AG8" s="1" t="s">
        <v>45</v>
      </c>
      <c r="AH8" s="1" t="s">
        <v>47</v>
      </c>
      <c r="AI8" s="1" t="s">
        <v>43</v>
      </c>
      <c r="AJ8" s="1" t="s">
        <v>48</v>
      </c>
      <c r="AK8" s="1" t="s">
        <v>48</v>
      </c>
      <c r="AL8" s="1" t="s">
        <v>48</v>
      </c>
    </row>
    <row r="9" spans="1:38" x14ac:dyDescent="0.35">
      <c r="C9" s="1" t="s">
        <v>8</v>
      </c>
      <c r="D9" s="1" t="s">
        <v>5</v>
      </c>
      <c r="E9" s="1" t="s">
        <v>6</v>
      </c>
      <c r="F9" s="1" t="s">
        <v>5</v>
      </c>
      <c r="G9" s="1" t="s">
        <v>5</v>
      </c>
      <c r="H9" s="1" t="s">
        <v>6</v>
      </c>
      <c r="I9" s="1" t="s">
        <v>8</v>
      </c>
      <c r="J9" s="1" t="s">
        <v>5</v>
      </c>
      <c r="K9" s="1" t="s">
        <v>5</v>
      </c>
      <c r="L9" s="1" t="s">
        <v>5</v>
      </c>
      <c r="M9" s="1" t="s">
        <v>5</v>
      </c>
      <c r="N9" s="1" t="s">
        <v>8</v>
      </c>
      <c r="O9" s="1" t="s">
        <v>8</v>
      </c>
      <c r="P9" s="1" t="s">
        <v>8</v>
      </c>
      <c r="Q9" s="1" t="s">
        <v>8</v>
      </c>
      <c r="R9" s="1" t="s">
        <v>6</v>
      </c>
      <c r="S9" s="1" t="s">
        <v>8</v>
      </c>
      <c r="T9" s="1" t="s">
        <v>8</v>
      </c>
      <c r="U9" s="1" t="s">
        <v>8</v>
      </c>
      <c r="V9" s="1" t="s">
        <v>8</v>
      </c>
      <c r="W9" s="1" t="s">
        <v>49</v>
      </c>
      <c r="X9" s="1" t="s">
        <v>43</v>
      </c>
      <c r="Y9" s="1" t="s">
        <v>43</v>
      </c>
      <c r="Z9" s="1" t="s">
        <v>43</v>
      </c>
      <c r="AA9" s="1" t="s">
        <v>44</v>
      </c>
      <c r="AB9" s="1" t="s">
        <v>45</v>
      </c>
      <c r="AC9" s="1" t="s">
        <v>43</v>
      </c>
      <c r="AD9" s="1" t="s">
        <v>45</v>
      </c>
      <c r="AE9" s="1" t="s">
        <v>45</v>
      </c>
      <c r="AF9" s="1" t="s">
        <v>45</v>
      </c>
      <c r="AG9" s="1" t="s">
        <v>47</v>
      </c>
      <c r="AH9" s="1" t="s">
        <v>47</v>
      </c>
      <c r="AI9" s="1" t="s">
        <v>44</v>
      </c>
      <c r="AJ9" s="1" t="s">
        <v>48</v>
      </c>
      <c r="AK9" s="1" t="s">
        <v>48</v>
      </c>
      <c r="AL9" s="1" t="s">
        <v>48</v>
      </c>
    </row>
    <row r="10" spans="1:38" x14ac:dyDescent="0.35">
      <c r="C10" s="1" t="s">
        <v>8</v>
      </c>
      <c r="D10" s="1" t="s">
        <v>5</v>
      </c>
      <c r="E10" s="1" t="s">
        <v>8</v>
      </c>
      <c r="F10" s="1" t="s">
        <v>8</v>
      </c>
      <c r="G10" s="1" t="s">
        <v>5</v>
      </c>
      <c r="H10" s="1" t="s">
        <v>5</v>
      </c>
      <c r="I10" s="1" t="s">
        <v>8</v>
      </c>
      <c r="J10" s="1" t="s">
        <v>5</v>
      </c>
      <c r="K10" s="1" t="s">
        <v>5</v>
      </c>
      <c r="L10" s="1" t="s">
        <v>8</v>
      </c>
      <c r="M10" s="1" t="s">
        <v>8</v>
      </c>
      <c r="N10" s="1" t="s">
        <v>8</v>
      </c>
      <c r="O10" s="1" t="s">
        <v>5</v>
      </c>
      <c r="P10" s="1" t="s">
        <v>5</v>
      </c>
      <c r="Q10" s="1" t="s">
        <v>5</v>
      </c>
      <c r="R10" s="1" t="s">
        <v>5</v>
      </c>
      <c r="S10" s="1" t="s">
        <v>8</v>
      </c>
      <c r="T10" s="1" t="s">
        <v>8</v>
      </c>
      <c r="U10" s="1" t="s">
        <v>8</v>
      </c>
      <c r="V10" s="1" t="s">
        <v>8</v>
      </c>
      <c r="W10" s="1" t="s">
        <v>49</v>
      </c>
      <c r="X10" s="1" t="s">
        <v>45</v>
      </c>
      <c r="Y10" s="1" t="s">
        <v>45</v>
      </c>
      <c r="Z10" s="1" t="s">
        <v>43</v>
      </c>
      <c r="AA10" s="1" t="s">
        <v>43</v>
      </c>
      <c r="AB10" s="1" t="s">
        <v>43</v>
      </c>
      <c r="AC10" s="1" t="s">
        <v>47</v>
      </c>
      <c r="AD10" s="1" t="s">
        <v>44</v>
      </c>
      <c r="AE10" s="1" t="s">
        <v>43</v>
      </c>
      <c r="AF10" s="1" t="s">
        <v>49</v>
      </c>
      <c r="AG10" s="1" t="s">
        <v>49</v>
      </c>
      <c r="AH10" s="1" t="s">
        <v>45</v>
      </c>
      <c r="AI10" s="1" t="s">
        <v>44</v>
      </c>
      <c r="AJ10" s="1" t="s">
        <v>45</v>
      </c>
      <c r="AK10" s="1" t="s">
        <v>45</v>
      </c>
      <c r="AL10" s="1" t="s">
        <v>45</v>
      </c>
    </row>
    <row r="11" spans="1:38" x14ac:dyDescent="0.35">
      <c r="C11" s="1" t="s">
        <v>6</v>
      </c>
      <c r="D11" s="1" t="s">
        <v>49</v>
      </c>
      <c r="E11" s="1" t="s">
        <v>5</v>
      </c>
      <c r="F11" s="1" t="s">
        <v>6</v>
      </c>
      <c r="G11" s="1" t="s">
        <v>6</v>
      </c>
      <c r="H11" s="1" t="s">
        <v>6</v>
      </c>
      <c r="I11" s="1" t="s">
        <v>5</v>
      </c>
      <c r="J11" s="1" t="s">
        <v>5</v>
      </c>
      <c r="K11" s="1" t="s">
        <v>5</v>
      </c>
      <c r="L11" s="1" t="s">
        <v>5</v>
      </c>
      <c r="M11" s="1" t="s">
        <v>5</v>
      </c>
      <c r="N11" s="1" t="s">
        <v>49</v>
      </c>
      <c r="O11" s="1" t="s">
        <v>49</v>
      </c>
      <c r="P11" s="1" t="s">
        <v>8</v>
      </c>
      <c r="Q11" s="1" t="s">
        <v>8</v>
      </c>
      <c r="R11" s="1" t="s">
        <v>5</v>
      </c>
      <c r="S11" s="1" t="s">
        <v>5</v>
      </c>
      <c r="T11" s="1" t="s">
        <v>5</v>
      </c>
      <c r="U11" s="1" t="s">
        <v>8</v>
      </c>
      <c r="V11" s="1" t="s">
        <v>8</v>
      </c>
      <c r="W11" s="1" t="s">
        <v>8</v>
      </c>
      <c r="X11" s="1" t="s">
        <v>43</v>
      </c>
      <c r="Y11" s="1" t="s">
        <v>43</v>
      </c>
      <c r="Z11" s="1" t="s">
        <v>43</v>
      </c>
      <c r="AA11" s="1" t="s">
        <v>45</v>
      </c>
      <c r="AB11" s="1" t="s">
        <v>43</v>
      </c>
      <c r="AC11" s="1" t="s">
        <v>43</v>
      </c>
      <c r="AD11" s="1" t="s">
        <v>43</v>
      </c>
      <c r="AE11" s="1" t="s">
        <v>45</v>
      </c>
      <c r="AF11" s="1" t="s">
        <v>45</v>
      </c>
      <c r="AG11" s="1" t="s">
        <v>45</v>
      </c>
      <c r="AH11" s="1" t="s">
        <v>43</v>
      </c>
      <c r="AI11" s="1" t="s">
        <v>43</v>
      </c>
      <c r="AJ11" s="1" t="s">
        <v>43</v>
      </c>
      <c r="AK11" s="1" t="s">
        <v>43</v>
      </c>
      <c r="AL11" s="1" t="s">
        <v>43</v>
      </c>
    </row>
    <row r="12" spans="1:38" x14ac:dyDescent="0.35">
      <c r="C12" s="1" t="s">
        <v>6</v>
      </c>
      <c r="D12" s="1" t="s">
        <v>8</v>
      </c>
      <c r="E12" s="1" t="s">
        <v>6</v>
      </c>
      <c r="F12" s="1" t="s">
        <v>6</v>
      </c>
      <c r="G12" s="1" t="s">
        <v>6</v>
      </c>
      <c r="H12" s="1" t="s">
        <v>5</v>
      </c>
      <c r="I12" s="1" t="s">
        <v>8</v>
      </c>
      <c r="J12" s="1" t="s">
        <v>8</v>
      </c>
      <c r="K12" s="1" t="s">
        <v>8</v>
      </c>
      <c r="L12" s="1" t="s">
        <v>8</v>
      </c>
      <c r="M12" s="1" t="s">
        <v>5</v>
      </c>
      <c r="N12" s="1" t="s">
        <v>6</v>
      </c>
      <c r="O12" s="1" t="s">
        <v>8</v>
      </c>
      <c r="P12" s="1" t="s">
        <v>5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8</v>
      </c>
      <c r="W12" s="1" t="s">
        <v>49</v>
      </c>
      <c r="X12" s="1" t="s">
        <v>44</v>
      </c>
      <c r="Y12" s="1" t="s">
        <v>44</v>
      </c>
      <c r="Z12" s="1" t="s">
        <v>44</v>
      </c>
      <c r="AA12" s="1" t="s">
        <v>45</v>
      </c>
      <c r="AB12" s="1" t="s">
        <v>44</v>
      </c>
      <c r="AC12" s="1" t="s">
        <v>44</v>
      </c>
      <c r="AD12" s="1" t="s">
        <v>45</v>
      </c>
      <c r="AE12" s="1" t="s">
        <v>47</v>
      </c>
      <c r="AF12" s="1" t="s">
        <v>49</v>
      </c>
      <c r="AG12" s="1" t="s">
        <v>49</v>
      </c>
      <c r="AH12" s="1" t="s">
        <v>49</v>
      </c>
      <c r="AI12" s="1" t="s">
        <v>43</v>
      </c>
      <c r="AJ12" s="1" t="s">
        <v>49</v>
      </c>
      <c r="AK12" s="1" t="s">
        <v>49</v>
      </c>
      <c r="AL12" s="1" t="s">
        <v>49</v>
      </c>
    </row>
    <row r="13" spans="1:38" x14ac:dyDescent="0.35">
      <c r="C13" s="1" t="s">
        <v>5</v>
      </c>
      <c r="D13" s="1" t="s">
        <v>5</v>
      </c>
      <c r="E13" s="1" t="s">
        <v>6</v>
      </c>
      <c r="F13" s="1" t="s">
        <v>5</v>
      </c>
      <c r="G13" s="1" t="s">
        <v>6</v>
      </c>
      <c r="H13" s="1" t="s">
        <v>5</v>
      </c>
      <c r="I13" s="1" t="s">
        <v>6</v>
      </c>
      <c r="J13" s="1" t="s">
        <v>5</v>
      </c>
      <c r="K13" s="1" t="s">
        <v>5</v>
      </c>
      <c r="L13" s="1" t="s">
        <v>5</v>
      </c>
      <c r="M13" s="1" t="s">
        <v>8</v>
      </c>
      <c r="N13" s="1" t="s">
        <v>5</v>
      </c>
      <c r="O13" s="1" t="s">
        <v>5</v>
      </c>
      <c r="P13" s="1" t="s">
        <v>5</v>
      </c>
      <c r="Q13" s="1" t="s">
        <v>8</v>
      </c>
      <c r="R13" s="1" t="s">
        <v>6</v>
      </c>
      <c r="S13" s="1" t="s">
        <v>6</v>
      </c>
      <c r="T13" s="1" t="s">
        <v>8</v>
      </c>
      <c r="U13" s="1" t="s">
        <v>8</v>
      </c>
      <c r="V13" s="1" t="s">
        <v>8</v>
      </c>
      <c r="W13" s="1" t="s">
        <v>49</v>
      </c>
      <c r="X13" s="1" t="s">
        <v>44</v>
      </c>
      <c r="Y13" s="1" t="s">
        <v>44</v>
      </c>
      <c r="Z13" s="1" t="s">
        <v>44</v>
      </c>
      <c r="AA13" s="1" t="s">
        <v>43</v>
      </c>
      <c r="AB13" s="1" t="s">
        <v>44</v>
      </c>
      <c r="AC13" s="1" t="s">
        <v>44</v>
      </c>
      <c r="AD13" s="1" t="s">
        <v>43</v>
      </c>
      <c r="AE13" s="1" t="s">
        <v>44</v>
      </c>
      <c r="AF13" s="1" t="s">
        <v>43</v>
      </c>
      <c r="AG13" s="1" t="s">
        <v>45</v>
      </c>
      <c r="AH13" s="1" t="s">
        <v>45</v>
      </c>
      <c r="AI13" s="1" t="s">
        <v>44</v>
      </c>
      <c r="AJ13" s="1" t="s">
        <v>47</v>
      </c>
      <c r="AK13" s="1" t="s">
        <v>43</v>
      </c>
      <c r="AL13" s="1" t="s">
        <v>43</v>
      </c>
    </row>
    <row r="15" spans="1:38" x14ac:dyDescent="0.35">
      <c r="C15" s="9">
        <f t="shared" ref="C15" si="0">SUM(C16:C24)</f>
        <v>11</v>
      </c>
      <c r="D15" s="9">
        <f t="shared" ref="D15" si="1">SUM(D16:D24)</f>
        <v>11</v>
      </c>
      <c r="E15" s="9">
        <f t="shared" ref="E15" si="2">SUM(E16:E24)</f>
        <v>11</v>
      </c>
      <c r="F15" s="9">
        <f t="shared" ref="F15" si="3">SUM(F16:F24)</f>
        <v>11</v>
      </c>
      <c r="G15" s="9">
        <f t="shared" ref="G15" si="4">SUM(G16:G24)</f>
        <v>11</v>
      </c>
      <c r="H15" s="9">
        <f t="shared" ref="H15" si="5">SUM(H16:H24)</f>
        <v>11</v>
      </c>
      <c r="I15" s="9">
        <f t="shared" ref="I15" si="6">SUM(I16:I24)</f>
        <v>11</v>
      </c>
      <c r="J15" s="9">
        <f t="shared" ref="J15" si="7">SUM(J16:J24)</f>
        <v>11</v>
      </c>
      <c r="K15" s="9">
        <f t="shared" ref="K15" si="8">SUM(K16:K24)</f>
        <v>11</v>
      </c>
      <c r="L15" s="9">
        <f t="shared" ref="L15" si="9">SUM(L16:L24)</f>
        <v>11</v>
      </c>
      <c r="M15" s="9">
        <f t="shared" ref="M15" si="10">SUM(M16:M24)</f>
        <v>11</v>
      </c>
      <c r="N15" s="9">
        <f t="shared" ref="N15" si="11">SUM(N16:N24)</f>
        <v>11</v>
      </c>
      <c r="O15" s="9">
        <f t="shared" ref="O15" si="12">SUM(O16:O24)</f>
        <v>11</v>
      </c>
      <c r="P15" s="9">
        <f t="shared" ref="P15" si="13">SUM(P16:P24)</f>
        <v>11</v>
      </c>
      <c r="Q15" s="9">
        <f t="shared" ref="Q15" si="14">SUM(Q16:Q24)</f>
        <v>11</v>
      </c>
      <c r="R15" s="9">
        <f t="shared" ref="R15" si="15">SUM(R16:R24)</f>
        <v>11</v>
      </c>
      <c r="S15" s="9">
        <f t="shared" ref="S15" si="16">SUM(S16:S24)</f>
        <v>11</v>
      </c>
      <c r="T15" s="9">
        <f t="shared" ref="T15" si="17">SUM(T16:T24)</f>
        <v>11</v>
      </c>
      <c r="U15" s="9">
        <f t="shared" ref="U15" si="18">SUM(U16:U24)</f>
        <v>11</v>
      </c>
      <c r="V15" s="9">
        <f t="shared" ref="V15" si="19">SUM(V16:V24)</f>
        <v>11</v>
      </c>
      <c r="W15" s="9">
        <f t="shared" ref="W15" si="20">SUM(W16:W24)</f>
        <v>11</v>
      </c>
      <c r="X15" s="9">
        <f t="shared" ref="X15" si="21">SUM(X16:X24)</f>
        <v>11</v>
      </c>
      <c r="Y15" s="9">
        <f t="shared" ref="Y15" si="22">SUM(Y16:Y24)</f>
        <v>11</v>
      </c>
      <c r="Z15" s="9">
        <f t="shared" ref="Z15" si="23">SUM(Z16:Z24)</f>
        <v>11</v>
      </c>
      <c r="AA15" s="9">
        <f t="shared" ref="AA15" si="24">SUM(AA16:AA24)</f>
        <v>11</v>
      </c>
      <c r="AB15" s="9">
        <f t="shared" ref="AB15" si="25">SUM(AB16:AB24)</f>
        <v>11</v>
      </c>
      <c r="AC15" s="9">
        <f t="shared" ref="AC15" si="26">SUM(AC16:AC24)</f>
        <v>11</v>
      </c>
      <c r="AD15" s="9">
        <f t="shared" ref="AD15" si="27">SUM(AD16:AD24)</f>
        <v>11</v>
      </c>
      <c r="AE15" s="9">
        <f t="shared" ref="AE15" si="28">SUM(AE16:AE24)</f>
        <v>11</v>
      </c>
      <c r="AF15" s="9">
        <f t="shared" ref="AF15" si="29">SUM(AF16:AF24)</f>
        <v>11</v>
      </c>
      <c r="AG15" s="9">
        <f t="shared" ref="AG15" si="30">SUM(AG16:AG24)</f>
        <v>11</v>
      </c>
      <c r="AH15" s="9">
        <f t="shared" ref="AH15" si="31">SUM(AH16:AH24)</f>
        <v>11</v>
      </c>
      <c r="AI15" s="9">
        <f t="shared" ref="AI15" si="32">SUM(AI16:AI24)</f>
        <v>11</v>
      </c>
      <c r="AJ15" s="9">
        <f t="shared" ref="AJ15" si="33">SUM(AJ16:AJ24)</f>
        <v>11</v>
      </c>
      <c r="AK15" s="9">
        <f t="shared" ref="AK15" si="34">SUM(AK16:AK24)</f>
        <v>11</v>
      </c>
      <c r="AL15" s="9">
        <f t="shared" ref="AL15" si="35">SUM(AL16:AL24)</f>
        <v>11</v>
      </c>
    </row>
    <row r="16" spans="1:38" s="26" customFormat="1" x14ac:dyDescent="0.35">
      <c r="A16" s="27" t="s">
        <v>5</v>
      </c>
      <c r="B16" s="28" t="s">
        <v>50</v>
      </c>
      <c r="C16" s="26">
        <f>COUNTIF(C$3:C$14,$A16)</f>
        <v>2</v>
      </c>
      <c r="D16" s="26">
        <f t="shared" ref="D16:AL23" si="36">COUNTIF(D$3:D$14,$A16)</f>
        <v>7</v>
      </c>
      <c r="E16" s="26">
        <f t="shared" si="36"/>
        <v>4</v>
      </c>
      <c r="F16" s="26">
        <f t="shared" si="36"/>
        <v>4</v>
      </c>
      <c r="G16" s="26">
        <f t="shared" si="36"/>
        <v>5</v>
      </c>
      <c r="H16" s="26">
        <f t="shared" si="36"/>
        <v>6</v>
      </c>
      <c r="I16" s="26">
        <f t="shared" si="36"/>
        <v>6</v>
      </c>
      <c r="J16" s="26">
        <f t="shared" si="36"/>
        <v>6</v>
      </c>
      <c r="K16" s="26">
        <f t="shared" si="36"/>
        <v>5</v>
      </c>
      <c r="L16" s="26">
        <f t="shared" si="36"/>
        <v>5</v>
      </c>
      <c r="M16" s="26">
        <f t="shared" si="36"/>
        <v>6</v>
      </c>
      <c r="N16" s="26">
        <f t="shared" si="36"/>
        <v>5</v>
      </c>
      <c r="O16" s="26">
        <f t="shared" si="36"/>
        <v>4</v>
      </c>
      <c r="P16" s="26">
        <f t="shared" si="36"/>
        <v>4</v>
      </c>
      <c r="Q16" s="26">
        <f t="shared" si="36"/>
        <v>2</v>
      </c>
      <c r="R16" s="26">
        <f t="shared" si="36"/>
        <v>5</v>
      </c>
      <c r="S16" s="26">
        <f t="shared" si="36"/>
        <v>6</v>
      </c>
      <c r="T16" s="26">
        <f t="shared" si="36"/>
        <v>4</v>
      </c>
      <c r="U16" s="26">
        <f t="shared" si="36"/>
        <v>0</v>
      </c>
      <c r="V16" s="26">
        <f t="shared" si="36"/>
        <v>1</v>
      </c>
      <c r="W16" s="26">
        <f t="shared" si="36"/>
        <v>0</v>
      </c>
      <c r="X16" s="26">
        <f t="shared" si="36"/>
        <v>0</v>
      </c>
      <c r="Y16" s="26">
        <f t="shared" si="36"/>
        <v>0</v>
      </c>
      <c r="Z16" s="26">
        <f t="shared" si="36"/>
        <v>0</v>
      </c>
      <c r="AA16" s="26">
        <f t="shared" si="36"/>
        <v>0</v>
      </c>
      <c r="AB16" s="26">
        <f t="shared" si="36"/>
        <v>0</v>
      </c>
      <c r="AC16" s="26">
        <f t="shared" si="36"/>
        <v>0</v>
      </c>
      <c r="AD16" s="26">
        <f t="shared" si="36"/>
        <v>0</v>
      </c>
      <c r="AE16" s="26">
        <f t="shared" si="36"/>
        <v>0</v>
      </c>
      <c r="AF16" s="26">
        <f t="shared" si="36"/>
        <v>0</v>
      </c>
      <c r="AG16" s="26">
        <f t="shared" si="36"/>
        <v>0</v>
      </c>
      <c r="AH16" s="26">
        <f t="shared" si="36"/>
        <v>0</v>
      </c>
      <c r="AI16" s="26">
        <f t="shared" si="36"/>
        <v>0</v>
      </c>
      <c r="AJ16" s="26">
        <f t="shared" si="36"/>
        <v>0</v>
      </c>
      <c r="AK16" s="26">
        <f t="shared" si="36"/>
        <v>0</v>
      </c>
      <c r="AL16" s="26">
        <f t="shared" si="36"/>
        <v>0</v>
      </c>
    </row>
    <row r="17" spans="1:38" x14ac:dyDescent="0.35">
      <c r="A17" s="1" t="s">
        <v>8</v>
      </c>
      <c r="B17" s="18" t="s">
        <v>51</v>
      </c>
      <c r="C17">
        <f t="shared" ref="C17:R24" si="37">COUNTIF(C$3:C$14,$A17)</f>
        <v>3</v>
      </c>
      <c r="D17">
        <f t="shared" si="37"/>
        <v>1</v>
      </c>
      <c r="E17">
        <f t="shared" si="37"/>
        <v>1</v>
      </c>
      <c r="F17">
        <f t="shared" si="37"/>
        <v>2</v>
      </c>
      <c r="G17">
        <f t="shared" si="37"/>
        <v>0</v>
      </c>
      <c r="H17">
        <f t="shared" si="37"/>
        <v>0</v>
      </c>
      <c r="I17">
        <f t="shared" si="37"/>
        <v>3</v>
      </c>
      <c r="J17">
        <f t="shared" si="37"/>
        <v>1</v>
      </c>
      <c r="K17">
        <f t="shared" si="37"/>
        <v>2</v>
      </c>
      <c r="L17">
        <f t="shared" si="37"/>
        <v>3</v>
      </c>
      <c r="M17">
        <f t="shared" si="37"/>
        <v>4</v>
      </c>
      <c r="N17">
        <f t="shared" si="37"/>
        <v>3</v>
      </c>
      <c r="O17">
        <f t="shared" si="37"/>
        <v>5</v>
      </c>
      <c r="P17">
        <f t="shared" si="37"/>
        <v>7</v>
      </c>
      <c r="Q17">
        <f t="shared" si="37"/>
        <v>9</v>
      </c>
      <c r="R17">
        <f t="shared" si="37"/>
        <v>1</v>
      </c>
      <c r="S17">
        <f t="shared" si="36"/>
        <v>3</v>
      </c>
      <c r="T17">
        <f t="shared" si="36"/>
        <v>6</v>
      </c>
      <c r="U17">
        <f t="shared" si="36"/>
        <v>11</v>
      </c>
      <c r="V17">
        <f t="shared" si="36"/>
        <v>10</v>
      </c>
      <c r="W17">
        <f t="shared" si="36"/>
        <v>3</v>
      </c>
      <c r="X17">
        <f t="shared" si="36"/>
        <v>0</v>
      </c>
      <c r="Y17">
        <f t="shared" si="36"/>
        <v>0</v>
      </c>
      <c r="Z17">
        <f t="shared" si="36"/>
        <v>0</v>
      </c>
      <c r="AA17">
        <f t="shared" si="36"/>
        <v>0</v>
      </c>
      <c r="AB17">
        <f t="shared" si="36"/>
        <v>0</v>
      </c>
      <c r="AC17">
        <f t="shared" si="36"/>
        <v>0</v>
      </c>
      <c r="AD17">
        <f t="shared" si="36"/>
        <v>0</v>
      </c>
      <c r="AE17">
        <f t="shared" si="36"/>
        <v>0</v>
      </c>
      <c r="AF17">
        <f t="shared" si="36"/>
        <v>0</v>
      </c>
      <c r="AG17">
        <f t="shared" si="36"/>
        <v>0</v>
      </c>
      <c r="AH17">
        <f t="shared" si="36"/>
        <v>0</v>
      </c>
      <c r="AI17">
        <f t="shared" si="36"/>
        <v>0</v>
      </c>
      <c r="AJ17">
        <f t="shared" si="36"/>
        <v>0</v>
      </c>
      <c r="AK17">
        <f t="shared" si="36"/>
        <v>0</v>
      </c>
      <c r="AL17">
        <f t="shared" si="36"/>
        <v>0</v>
      </c>
    </row>
    <row r="18" spans="1:38" s="26" customFormat="1" x14ac:dyDescent="0.35">
      <c r="A18" s="27" t="s">
        <v>6</v>
      </c>
      <c r="B18" s="28" t="s">
        <v>52</v>
      </c>
      <c r="C18" s="26">
        <f t="shared" si="37"/>
        <v>6</v>
      </c>
      <c r="D18" s="26">
        <f t="shared" si="36"/>
        <v>2</v>
      </c>
      <c r="E18" s="26">
        <f t="shared" si="36"/>
        <v>6</v>
      </c>
      <c r="F18" s="26">
        <f t="shared" si="36"/>
        <v>4</v>
      </c>
      <c r="G18" s="26">
        <f t="shared" si="36"/>
        <v>5</v>
      </c>
      <c r="H18" s="26">
        <f t="shared" si="36"/>
        <v>5</v>
      </c>
      <c r="I18" s="26">
        <f t="shared" si="36"/>
        <v>2</v>
      </c>
      <c r="J18" s="26">
        <f t="shared" si="36"/>
        <v>4</v>
      </c>
      <c r="K18" s="26">
        <f t="shared" si="36"/>
        <v>4</v>
      </c>
      <c r="L18" s="26">
        <f t="shared" si="36"/>
        <v>3</v>
      </c>
      <c r="M18" s="26">
        <f t="shared" si="36"/>
        <v>1</v>
      </c>
      <c r="N18" s="26">
        <f t="shared" si="36"/>
        <v>2</v>
      </c>
      <c r="O18" s="26">
        <f t="shared" si="36"/>
        <v>1</v>
      </c>
      <c r="P18" s="26">
        <f t="shared" si="36"/>
        <v>0</v>
      </c>
      <c r="Q18" s="26">
        <f t="shared" si="36"/>
        <v>0</v>
      </c>
      <c r="R18" s="26">
        <f t="shared" si="36"/>
        <v>5</v>
      </c>
      <c r="S18" s="26">
        <f t="shared" si="36"/>
        <v>2</v>
      </c>
      <c r="T18" s="26">
        <f t="shared" si="36"/>
        <v>1</v>
      </c>
      <c r="U18" s="26">
        <f t="shared" si="36"/>
        <v>0</v>
      </c>
      <c r="V18" s="26">
        <f t="shared" si="36"/>
        <v>0</v>
      </c>
      <c r="W18" s="26">
        <f t="shared" si="36"/>
        <v>1</v>
      </c>
      <c r="X18" s="26">
        <f t="shared" si="36"/>
        <v>0</v>
      </c>
      <c r="Y18" s="26">
        <f t="shared" si="36"/>
        <v>0</v>
      </c>
      <c r="Z18" s="26">
        <f t="shared" si="36"/>
        <v>0</v>
      </c>
      <c r="AA18" s="26">
        <f t="shared" si="36"/>
        <v>0</v>
      </c>
      <c r="AB18" s="26">
        <f t="shared" si="36"/>
        <v>0</v>
      </c>
      <c r="AC18" s="26">
        <f t="shared" si="36"/>
        <v>0</v>
      </c>
      <c r="AD18" s="26">
        <f t="shared" si="36"/>
        <v>0</v>
      </c>
      <c r="AE18" s="26">
        <f t="shared" si="36"/>
        <v>0</v>
      </c>
      <c r="AF18" s="26">
        <f t="shared" si="36"/>
        <v>0</v>
      </c>
      <c r="AG18" s="26">
        <f t="shared" si="36"/>
        <v>0</v>
      </c>
      <c r="AH18" s="26">
        <f t="shared" si="36"/>
        <v>0</v>
      </c>
      <c r="AI18" s="26">
        <f t="shared" si="36"/>
        <v>0</v>
      </c>
      <c r="AJ18" s="26">
        <f t="shared" si="36"/>
        <v>0</v>
      </c>
      <c r="AK18" s="26">
        <f t="shared" si="36"/>
        <v>0</v>
      </c>
      <c r="AL18" s="26">
        <f t="shared" si="36"/>
        <v>0</v>
      </c>
    </row>
    <row r="19" spans="1:38" x14ac:dyDescent="0.35">
      <c r="A19" s="1" t="s">
        <v>49</v>
      </c>
      <c r="B19" s="18" t="s">
        <v>53</v>
      </c>
      <c r="C19">
        <f t="shared" si="37"/>
        <v>0</v>
      </c>
      <c r="D19">
        <f t="shared" si="36"/>
        <v>1</v>
      </c>
      <c r="E19">
        <f t="shared" si="36"/>
        <v>0</v>
      </c>
      <c r="F19">
        <f t="shared" si="36"/>
        <v>1</v>
      </c>
      <c r="G19">
        <f t="shared" si="36"/>
        <v>1</v>
      </c>
      <c r="H19">
        <f t="shared" si="36"/>
        <v>0</v>
      </c>
      <c r="I19">
        <f t="shared" si="36"/>
        <v>0</v>
      </c>
      <c r="J19">
        <f t="shared" si="36"/>
        <v>0</v>
      </c>
      <c r="K19">
        <f t="shared" si="36"/>
        <v>0</v>
      </c>
      <c r="L19">
        <f t="shared" si="36"/>
        <v>0</v>
      </c>
      <c r="M19">
        <f t="shared" si="36"/>
        <v>0</v>
      </c>
      <c r="N19">
        <f t="shared" si="36"/>
        <v>1</v>
      </c>
      <c r="O19">
        <f t="shared" si="36"/>
        <v>1</v>
      </c>
      <c r="P19">
        <f t="shared" si="36"/>
        <v>0</v>
      </c>
      <c r="Q19">
        <f t="shared" si="36"/>
        <v>0</v>
      </c>
      <c r="R19">
        <f t="shared" si="36"/>
        <v>0</v>
      </c>
      <c r="S19">
        <f t="shared" si="36"/>
        <v>0</v>
      </c>
      <c r="T19">
        <f t="shared" si="36"/>
        <v>0</v>
      </c>
      <c r="U19">
        <f t="shared" si="36"/>
        <v>0</v>
      </c>
      <c r="V19">
        <f t="shared" si="36"/>
        <v>0</v>
      </c>
      <c r="W19">
        <f t="shared" si="36"/>
        <v>7</v>
      </c>
      <c r="X19">
        <f t="shared" si="36"/>
        <v>0</v>
      </c>
      <c r="Y19">
        <f t="shared" si="36"/>
        <v>0</v>
      </c>
      <c r="Z19">
        <f t="shared" si="36"/>
        <v>0</v>
      </c>
      <c r="AA19">
        <f t="shared" si="36"/>
        <v>0</v>
      </c>
      <c r="AB19">
        <f t="shared" si="36"/>
        <v>0</v>
      </c>
      <c r="AC19">
        <f t="shared" si="36"/>
        <v>0</v>
      </c>
      <c r="AD19">
        <f t="shared" si="36"/>
        <v>0</v>
      </c>
      <c r="AE19">
        <f t="shared" si="36"/>
        <v>0</v>
      </c>
      <c r="AF19">
        <f t="shared" si="36"/>
        <v>2</v>
      </c>
      <c r="AG19">
        <f t="shared" si="36"/>
        <v>2</v>
      </c>
      <c r="AH19">
        <f t="shared" si="36"/>
        <v>1</v>
      </c>
      <c r="AI19">
        <f t="shared" si="36"/>
        <v>0</v>
      </c>
      <c r="AJ19">
        <f t="shared" si="36"/>
        <v>1</v>
      </c>
      <c r="AK19">
        <f t="shared" si="36"/>
        <v>1</v>
      </c>
      <c r="AL19">
        <f t="shared" si="36"/>
        <v>1</v>
      </c>
    </row>
    <row r="20" spans="1:38" x14ac:dyDescent="0.35">
      <c r="A20" s="1" t="s">
        <v>43</v>
      </c>
      <c r="B20" s="18" t="s">
        <v>54</v>
      </c>
      <c r="C20">
        <f t="shared" si="37"/>
        <v>0</v>
      </c>
      <c r="D20">
        <f t="shared" si="36"/>
        <v>0</v>
      </c>
      <c r="E20">
        <f t="shared" si="36"/>
        <v>0</v>
      </c>
      <c r="F20">
        <f t="shared" si="36"/>
        <v>0</v>
      </c>
      <c r="G20">
        <f t="shared" si="36"/>
        <v>0</v>
      </c>
      <c r="H20">
        <f t="shared" si="36"/>
        <v>0</v>
      </c>
      <c r="I20">
        <f t="shared" si="36"/>
        <v>0</v>
      </c>
      <c r="J20">
        <f t="shared" si="36"/>
        <v>0</v>
      </c>
      <c r="K20">
        <f t="shared" si="36"/>
        <v>0</v>
      </c>
      <c r="L20">
        <f t="shared" si="36"/>
        <v>0</v>
      </c>
      <c r="M20">
        <f t="shared" si="36"/>
        <v>0</v>
      </c>
      <c r="N20">
        <f t="shared" si="36"/>
        <v>0</v>
      </c>
      <c r="O20">
        <f t="shared" si="36"/>
        <v>0</v>
      </c>
      <c r="P20">
        <f t="shared" si="36"/>
        <v>0</v>
      </c>
      <c r="Q20">
        <f t="shared" si="36"/>
        <v>0</v>
      </c>
      <c r="R20">
        <f t="shared" si="36"/>
        <v>0</v>
      </c>
      <c r="S20">
        <f t="shared" si="36"/>
        <v>0</v>
      </c>
      <c r="T20">
        <f t="shared" si="36"/>
        <v>0</v>
      </c>
      <c r="U20">
        <f t="shared" si="36"/>
        <v>0</v>
      </c>
      <c r="V20">
        <f t="shared" si="36"/>
        <v>0</v>
      </c>
      <c r="W20">
        <f t="shared" si="36"/>
        <v>0</v>
      </c>
      <c r="X20">
        <f t="shared" si="36"/>
        <v>5</v>
      </c>
      <c r="Y20">
        <f t="shared" si="36"/>
        <v>4</v>
      </c>
      <c r="Z20">
        <f t="shared" si="36"/>
        <v>6</v>
      </c>
      <c r="AA20">
        <f t="shared" si="36"/>
        <v>6</v>
      </c>
      <c r="AB20">
        <f t="shared" si="36"/>
        <v>4</v>
      </c>
      <c r="AC20">
        <f t="shared" si="36"/>
        <v>7</v>
      </c>
      <c r="AD20">
        <f t="shared" si="36"/>
        <v>5</v>
      </c>
      <c r="AE20">
        <f t="shared" si="36"/>
        <v>3</v>
      </c>
      <c r="AF20">
        <f t="shared" si="36"/>
        <v>2</v>
      </c>
      <c r="AG20">
        <f t="shared" si="36"/>
        <v>1</v>
      </c>
      <c r="AH20">
        <f t="shared" si="36"/>
        <v>2</v>
      </c>
      <c r="AI20">
        <f t="shared" si="36"/>
        <v>5</v>
      </c>
      <c r="AJ20">
        <f t="shared" si="36"/>
        <v>1</v>
      </c>
      <c r="AK20">
        <f t="shared" si="36"/>
        <v>3</v>
      </c>
      <c r="AL20">
        <f t="shared" si="36"/>
        <v>3</v>
      </c>
    </row>
    <row r="21" spans="1:38" s="24" customFormat="1" x14ac:dyDescent="0.35">
      <c r="A21" s="29" t="s">
        <v>44</v>
      </c>
      <c r="B21" s="30" t="s">
        <v>55</v>
      </c>
      <c r="C21" s="24">
        <f t="shared" si="37"/>
        <v>0</v>
      </c>
      <c r="D21" s="24">
        <f t="shared" si="36"/>
        <v>0</v>
      </c>
      <c r="E21" s="24">
        <f t="shared" si="36"/>
        <v>0</v>
      </c>
      <c r="F21" s="24">
        <f t="shared" si="36"/>
        <v>0</v>
      </c>
      <c r="G21" s="24">
        <f t="shared" si="36"/>
        <v>0</v>
      </c>
      <c r="H21" s="24">
        <f t="shared" si="36"/>
        <v>0</v>
      </c>
      <c r="I21" s="24">
        <f t="shared" si="36"/>
        <v>0</v>
      </c>
      <c r="J21" s="24">
        <f t="shared" si="36"/>
        <v>0</v>
      </c>
      <c r="K21" s="24">
        <f t="shared" si="36"/>
        <v>0</v>
      </c>
      <c r="L21" s="24">
        <f t="shared" si="36"/>
        <v>0</v>
      </c>
      <c r="M21" s="24">
        <f t="shared" si="36"/>
        <v>0</v>
      </c>
      <c r="N21" s="24">
        <f t="shared" si="36"/>
        <v>0</v>
      </c>
      <c r="O21" s="24">
        <f t="shared" si="36"/>
        <v>0</v>
      </c>
      <c r="P21" s="24">
        <f t="shared" si="36"/>
        <v>0</v>
      </c>
      <c r="Q21" s="24">
        <f t="shared" si="36"/>
        <v>0</v>
      </c>
      <c r="R21" s="24">
        <f t="shared" si="36"/>
        <v>0</v>
      </c>
      <c r="S21" s="24">
        <f t="shared" si="36"/>
        <v>0</v>
      </c>
      <c r="T21" s="24">
        <f t="shared" si="36"/>
        <v>0</v>
      </c>
      <c r="U21" s="24">
        <f t="shared" si="36"/>
        <v>0</v>
      </c>
      <c r="V21" s="24">
        <f t="shared" si="36"/>
        <v>0</v>
      </c>
      <c r="W21" s="24">
        <f t="shared" si="36"/>
        <v>0</v>
      </c>
      <c r="X21" s="24">
        <f t="shared" si="36"/>
        <v>5</v>
      </c>
      <c r="Y21" s="24">
        <f t="shared" si="36"/>
        <v>6</v>
      </c>
      <c r="Z21" s="24">
        <f t="shared" si="36"/>
        <v>5</v>
      </c>
      <c r="AA21" s="24">
        <f t="shared" si="36"/>
        <v>1</v>
      </c>
      <c r="AB21" s="24">
        <f t="shared" si="36"/>
        <v>4</v>
      </c>
      <c r="AC21" s="24">
        <f t="shared" si="36"/>
        <v>3</v>
      </c>
      <c r="AD21" s="24">
        <f t="shared" si="36"/>
        <v>4</v>
      </c>
      <c r="AE21" s="24">
        <f t="shared" si="36"/>
        <v>2</v>
      </c>
      <c r="AF21" s="24">
        <f t="shared" si="36"/>
        <v>0</v>
      </c>
      <c r="AG21" s="24">
        <f t="shared" si="36"/>
        <v>0</v>
      </c>
      <c r="AH21" s="24">
        <f t="shared" si="36"/>
        <v>0</v>
      </c>
      <c r="AI21" s="24">
        <f t="shared" si="36"/>
        <v>4</v>
      </c>
      <c r="AJ21" s="24">
        <f t="shared" si="36"/>
        <v>0</v>
      </c>
      <c r="AK21" s="24">
        <f t="shared" si="36"/>
        <v>0</v>
      </c>
      <c r="AL21" s="24">
        <f t="shared" si="36"/>
        <v>0</v>
      </c>
    </row>
    <row r="22" spans="1:38" x14ac:dyDescent="0.35">
      <c r="A22" s="1" t="s">
        <v>45</v>
      </c>
      <c r="B22" s="18" t="s">
        <v>56</v>
      </c>
      <c r="C22">
        <f t="shared" si="37"/>
        <v>0</v>
      </c>
      <c r="D22">
        <f t="shared" si="36"/>
        <v>0</v>
      </c>
      <c r="E22">
        <f t="shared" si="36"/>
        <v>0</v>
      </c>
      <c r="F22">
        <f t="shared" si="36"/>
        <v>0</v>
      </c>
      <c r="G22">
        <f t="shared" si="36"/>
        <v>0</v>
      </c>
      <c r="H22">
        <f t="shared" si="36"/>
        <v>0</v>
      </c>
      <c r="I22">
        <f t="shared" si="36"/>
        <v>0</v>
      </c>
      <c r="J22">
        <f t="shared" si="36"/>
        <v>0</v>
      </c>
      <c r="K22">
        <f t="shared" si="36"/>
        <v>0</v>
      </c>
      <c r="L22">
        <f t="shared" si="36"/>
        <v>0</v>
      </c>
      <c r="M22">
        <f t="shared" si="36"/>
        <v>0</v>
      </c>
      <c r="N22">
        <f t="shared" si="36"/>
        <v>0</v>
      </c>
      <c r="O22">
        <f t="shared" si="36"/>
        <v>0</v>
      </c>
      <c r="P22">
        <f t="shared" si="36"/>
        <v>0</v>
      </c>
      <c r="Q22">
        <f t="shared" si="36"/>
        <v>0</v>
      </c>
      <c r="R22">
        <f t="shared" si="36"/>
        <v>0</v>
      </c>
      <c r="S22">
        <f t="shared" si="36"/>
        <v>0</v>
      </c>
      <c r="T22">
        <f t="shared" si="36"/>
        <v>0</v>
      </c>
      <c r="U22">
        <f t="shared" si="36"/>
        <v>0</v>
      </c>
      <c r="V22">
        <f t="shared" si="36"/>
        <v>0</v>
      </c>
      <c r="W22">
        <f t="shared" si="36"/>
        <v>0</v>
      </c>
      <c r="X22">
        <f t="shared" si="36"/>
        <v>1</v>
      </c>
      <c r="Y22">
        <f t="shared" si="36"/>
        <v>1</v>
      </c>
      <c r="Z22">
        <f t="shared" si="36"/>
        <v>0</v>
      </c>
      <c r="AA22">
        <f t="shared" si="36"/>
        <v>4</v>
      </c>
      <c r="AB22">
        <f t="shared" si="36"/>
        <v>3</v>
      </c>
      <c r="AC22">
        <f t="shared" si="36"/>
        <v>0</v>
      </c>
      <c r="AD22">
        <f t="shared" si="36"/>
        <v>2</v>
      </c>
      <c r="AE22">
        <f t="shared" si="36"/>
        <v>4</v>
      </c>
      <c r="AF22">
        <f t="shared" si="36"/>
        <v>5</v>
      </c>
      <c r="AG22">
        <f t="shared" si="36"/>
        <v>6</v>
      </c>
      <c r="AH22">
        <f t="shared" si="36"/>
        <v>4</v>
      </c>
      <c r="AI22">
        <f t="shared" si="36"/>
        <v>2</v>
      </c>
      <c r="AJ22">
        <f t="shared" si="36"/>
        <v>4</v>
      </c>
      <c r="AK22">
        <f t="shared" si="36"/>
        <v>2</v>
      </c>
      <c r="AL22">
        <f t="shared" si="36"/>
        <v>2</v>
      </c>
    </row>
    <row r="23" spans="1:38" x14ac:dyDescent="0.35">
      <c r="A23" s="1" t="s">
        <v>47</v>
      </c>
      <c r="B23" s="18" t="s">
        <v>57</v>
      </c>
      <c r="C23">
        <f t="shared" si="37"/>
        <v>0</v>
      </c>
      <c r="D23">
        <f t="shared" si="36"/>
        <v>0</v>
      </c>
      <c r="E23">
        <f t="shared" si="36"/>
        <v>0</v>
      </c>
      <c r="F23">
        <f t="shared" si="36"/>
        <v>0</v>
      </c>
      <c r="G23">
        <f t="shared" si="36"/>
        <v>0</v>
      </c>
      <c r="H23">
        <f t="shared" si="36"/>
        <v>0</v>
      </c>
      <c r="I23">
        <f t="shared" si="36"/>
        <v>0</v>
      </c>
      <c r="J23">
        <f t="shared" si="36"/>
        <v>0</v>
      </c>
      <c r="K23">
        <f t="shared" si="36"/>
        <v>0</v>
      </c>
      <c r="L23">
        <f t="shared" si="36"/>
        <v>0</v>
      </c>
      <c r="M23">
        <f t="shared" si="36"/>
        <v>0</v>
      </c>
      <c r="N23">
        <f t="shared" si="36"/>
        <v>0</v>
      </c>
      <c r="O23">
        <f t="shared" si="36"/>
        <v>0</v>
      </c>
      <c r="P23">
        <f t="shared" si="36"/>
        <v>0</v>
      </c>
      <c r="Q23">
        <f t="shared" si="36"/>
        <v>0</v>
      </c>
      <c r="R23">
        <f t="shared" si="36"/>
        <v>0</v>
      </c>
      <c r="S23">
        <f t="shared" si="36"/>
        <v>0</v>
      </c>
      <c r="T23">
        <f t="shared" si="36"/>
        <v>0</v>
      </c>
      <c r="U23">
        <f t="shared" si="36"/>
        <v>0</v>
      </c>
      <c r="V23">
        <f t="shared" si="36"/>
        <v>0</v>
      </c>
      <c r="W23">
        <f t="shared" si="36"/>
        <v>0</v>
      </c>
      <c r="X23">
        <f t="shared" si="36"/>
        <v>0</v>
      </c>
      <c r="Y23">
        <f t="shared" si="36"/>
        <v>0</v>
      </c>
      <c r="Z23">
        <f t="shared" si="36"/>
        <v>0</v>
      </c>
      <c r="AA23">
        <f t="shared" si="36"/>
        <v>0</v>
      </c>
      <c r="AB23">
        <f t="shared" si="36"/>
        <v>0</v>
      </c>
      <c r="AC23">
        <f t="shared" ref="D23:AL24" si="38">COUNTIF(AC$3:AC$14,$A23)</f>
        <v>1</v>
      </c>
      <c r="AD23">
        <f t="shared" si="38"/>
        <v>0</v>
      </c>
      <c r="AE23">
        <f t="shared" si="38"/>
        <v>2</v>
      </c>
      <c r="AF23">
        <f t="shared" si="38"/>
        <v>2</v>
      </c>
      <c r="AG23">
        <f t="shared" si="38"/>
        <v>2</v>
      </c>
      <c r="AH23">
        <f t="shared" si="38"/>
        <v>4</v>
      </c>
      <c r="AI23">
        <f t="shared" si="38"/>
        <v>0</v>
      </c>
      <c r="AJ23">
        <f t="shared" si="38"/>
        <v>2</v>
      </c>
      <c r="AK23">
        <f t="shared" si="38"/>
        <v>1</v>
      </c>
      <c r="AL23">
        <f t="shared" si="38"/>
        <v>1</v>
      </c>
    </row>
    <row r="24" spans="1:38" x14ac:dyDescent="0.35">
      <c r="A24" s="1" t="s">
        <v>48</v>
      </c>
      <c r="B24" s="18" t="s">
        <v>58</v>
      </c>
      <c r="C24">
        <f t="shared" si="37"/>
        <v>0</v>
      </c>
      <c r="D24">
        <f t="shared" si="38"/>
        <v>0</v>
      </c>
      <c r="E24">
        <f t="shared" si="38"/>
        <v>0</v>
      </c>
      <c r="F24">
        <f t="shared" si="38"/>
        <v>0</v>
      </c>
      <c r="G24">
        <f t="shared" si="38"/>
        <v>0</v>
      </c>
      <c r="H24">
        <f t="shared" si="38"/>
        <v>0</v>
      </c>
      <c r="I24">
        <f t="shared" si="38"/>
        <v>0</v>
      </c>
      <c r="J24">
        <f t="shared" si="38"/>
        <v>0</v>
      </c>
      <c r="K24">
        <f t="shared" si="38"/>
        <v>0</v>
      </c>
      <c r="L24">
        <f t="shared" si="38"/>
        <v>0</v>
      </c>
      <c r="M24">
        <f t="shared" si="38"/>
        <v>0</v>
      </c>
      <c r="N24">
        <f t="shared" si="38"/>
        <v>0</v>
      </c>
      <c r="O24">
        <f t="shared" si="38"/>
        <v>0</v>
      </c>
      <c r="P24">
        <f t="shared" si="38"/>
        <v>0</v>
      </c>
      <c r="Q24">
        <f t="shared" si="38"/>
        <v>0</v>
      </c>
      <c r="R24">
        <f t="shared" si="38"/>
        <v>0</v>
      </c>
      <c r="S24">
        <f t="shared" si="38"/>
        <v>0</v>
      </c>
      <c r="T24">
        <f t="shared" si="38"/>
        <v>0</v>
      </c>
      <c r="U24">
        <f t="shared" si="38"/>
        <v>0</v>
      </c>
      <c r="V24">
        <f t="shared" si="38"/>
        <v>0</v>
      </c>
      <c r="W24">
        <f t="shared" si="38"/>
        <v>0</v>
      </c>
      <c r="X24">
        <f t="shared" si="38"/>
        <v>0</v>
      </c>
      <c r="Y24">
        <f t="shared" si="38"/>
        <v>0</v>
      </c>
      <c r="Z24">
        <f t="shared" si="38"/>
        <v>0</v>
      </c>
      <c r="AA24">
        <f t="shared" si="38"/>
        <v>0</v>
      </c>
      <c r="AB24">
        <f t="shared" si="38"/>
        <v>0</v>
      </c>
      <c r="AC24">
        <f t="shared" si="38"/>
        <v>0</v>
      </c>
      <c r="AD24">
        <f t="shared" si="38"/>
        <v>0</v>
      </c>
      <c r="AE24">
        <f t="shared" si="38"/>
        <v>0</v>
      </c>
      <c r="AF24">
        <f t="shared" si="38"/>
        <v>0</v>
      </c>
      <c r="AG24">
        <f t="shared" si="38"/>
        <v>0</v>
      </c>
      <c r="AH24">
        <f t="shared" si="38"/>
        <v>0</v>
      </c>
      <c r="AI24">
        <f t="shared" si="38"/>
        <v>0</v>
      </c>
      <c r="AJ24">
        <f t="shared" si="38"/>
        <v>3</v>
      </c>
      <c r="AK24">
        <f t="shared" si="38"/>
        <v>4</v>
      </c>
      <c r="AL24">
        <f t="shared" si="38"/>
        <v>4</v>
      </c>
    </row>
    <row r="25" spans="1:38" x14ac:dyDescent="0.35">
      <c r="A25" s="1" t="s">
        <v>45</v>
      </c>
      <c r="B25" s="18" t="s">
        <v>56</v>
      </c>
      <c r="C25">
        <f t="shared" ref="C25:W25" si="39">ROUND((C22/C$15),2)</f>
        <v>0</v>
      </c>
      <c r="D25">
        <f t="shared" si="39"/>
        <v>0</v>
      </c>
      <c r="E25">
        <f t="shared" si="39"/>
        <v>0</v>
      </c>
      <c r="F25">
        <f t="shared" si="39"/>
        <v>0</v>
      </c>
      <c r="G25">
        <f t="shared" si="39"/>
        <v>0</v>
      </c>
      <c r="H25">
        <f t="shared" si="39"/>
        <v>0</v>
      </c>
      <c r="I25">
        <f t="shared" si="39"/>
        <v>0</v>
      </c>
      <c r="J25">
        <f t="shared" si="39"/>
        <v>0</v>
      </c>
      <c r="K25">
        <f t="shared" si="39"/>
        <v>0</v>
      </c>
      <c r="L25">
        <f t="shared" si="39"/>
        <v>0</v>
      </c>
      <c r="M25">
        <f t="shared" si="39"/>
        <v>0</v>
      </c>
      <c r="N25">
        <f t="shared" si="39"/>
        <v>0</v>
      </c>
      <c r="O25">
        <f t="shared" si="39"/>
        <v>0</v>
      </c>
      <c r="P25">
        <f t="shared" si="39"/>
        <v>0</v>
      </c>
      <c r="Q25">
        <f t="shared" si="39"/>
        <v>0</v>
      </c>
      <c r="R25">
        <f t="shared" si="39"/>
        <v>0</v>
      </c>
      <c r="S25">
        <f t="shared" si="39"/>
        <v>0</v>
      </c>
      <c r="T25">
        <f t="shared" si="39"/>
        <v>0</v>
      </c>
      <c r="U25">
        <f t="shared" si="39"/>
        <v>0</v>
      </c>
      <c r="V25">
        <f t="shared" si="39"/>
        <v>0</v>
      </c>
      <c r="W25">
        <f t="shared" si="39"/>
        <v>0</v>
      </c>
      <c r="X25">
        <f t="shared" ref="X25:Z25" si="40">ROUND((X22/X$15),2)</f>
        <v>0.09</v>
      </c>
      <c r="Y25">
        <f t="shared" si="40"/>
        <v>0.09</v>
      </c>
      <c r="Z25">
        <f t="shared" si="40"/>
        <v>0</v>
      </c>
      <c r="AA25">
        <f>ROUND((AA22/AA$15),2)</f>
        <v>0.36</v>
      </c>
      <c r="AB25">
        <f t="shared" ref="AB25:AL25" si="41">ROUND((AB22/AB$15),2)</f>
        <v>0.27</v>
      </c>
      <c r="AC25">
        <f t="shared" si="41"/>
        <v>0</v>
      </c>
      <c r="AD25">
        <f t="shared" si="41"/>
        <v>0.18</v>
      </c>
      <c r="AE25">
        <f t="shared" si="41"/>
        <v>0.36</v>
      </c>
      <c r="AF25">
        <f t="shared" si="41"/>
        <v>0.45</v>
      </c>
      <c r="AG25">
        <f t="shared" si="41"/>
        <v>0.55000000000000004</v>
      </c>
      <c r="AH25">
        <f t="shared" si="41"/>
        <v>0.36</v>
      </c>
      <c r="AI25">
        <f t="shared" si="41"/>
        <v>0.18</v>
      </c>
      <c r="AJ25">
        <f t="shared" si="41"/>
        <v>0.36</v>
      </c>
      <c r="AK25">
        <f t="shared" si="41"/>
        <v>0.18</v>
      </c>
      <c r="AL25">
        <f t="shared" si="41"/>
        <v>0.18</v>
      </c>
    </row>
    <row r="26" spans="1:38" x14ac:dyDescent="0.35">
      <c r="A26" s="1" t="s">
        <v>47</v>
      </c>
      <c r="B26" s="18" t="s">
        <v>57</v>
      </c>
      <c r="C26">
        <f t="shared" ref="C26:W26" si="42">ROUND((C23/C$15),2)</f>
        <v>0</v>
      </c>
      <c r="D26">
        <f t="shared" si="42"/>
        <v>0</v>
      </c>
      <c r="E26">
        <f t="shared" si="42"/>
        <v>0</v>
      </c>
      <c r="F26">
        <f t="shared" si="42"/>
        <v>0</v>
      </c>
      <c r="G26">
        <f t="shared" si="42"/>
        <v>0</v>
      </c>
      <c r="H26">
        <f t="shared" si="42"/>
        <v>0</v>
      </c>
      <c r="I26">
        <f t="shared" si="42"/>
        <v>0</v>
      </c>
      <c r="J26">
        <f t="shared" si="42"/>
        <v>0</v>
      </c>
      <c r="K26">
        <f t="shared" si="42"/>
        <v>0</v>
      </c>
      <c r="L26">
        <f t="shared" si="42"/>
        <v>0</v>
      </c>
      <c r="M26">
        <f t="shared" si="42"/>
        <v>0</v>
      </c>
      <c r="N26">
        <f t="shared" si="42"/>
        <v>0</v>
      </c>
      <c r="O26">
        <f t="shared" si="42"/>
        <v>0</v>
      </c>
      <c r="P26">
        <f t="shared" si="42"/>
        <v>0</v>
      </c>
      <c r="Q26">
        <f t="shared" si="42"/>
        <v>0</v>
      </c>
      <c r="R26">
        <f t="shared" si="42"/>
        <v>0</v>
      </c>
      <c r="S26">
        <f t="shared" si="42"/>
        <v>0</v>
      </c>
      <c r="T26">
        <f t="shared" si="42"/>
        <v>0</v>
      </c>
      <c r="U26">
        <f t="shared" si="42"/>
        <v>0</v>
      </c>
      <c r="V26">
        <f t="shared" si="42"/>
        <v>0</v>
      </c>
      <c r="W26">
        <f t="shared" si="42"/>
        <v>0</v>
      </c>
      <c r="X26">
        <f t="shared" ref="X26:Z26" si="43">ROUND((X23/X$15),2)</f>
        <v>0</v>
      </c>
      <c r="Y26">
        <f t="shared" si="43"/>
        <v>0</v>
      </c>
      <c r="Z26">
        <f t="shared" si="43"/>
        <v>0</v>
      </c>
      <c r="AA26">
        <f t="shared" ref="AA26:AL26" si="44">ROUND((AA23/AA$15),2)</f>
        <v>0</v>
      </c>
      <c r="AB26">
        <f t="shared" si="44"/>
        <v>0</v>
      </c>
      <c r="AC26">
        <f t="shared" si="44"/>
        <v>0.09</v>
      </c>
      <c r="AD26">
        <f t="shared" si="44"/>
        <v>0</v>
      </c>
      <c r="AE26">
        <f t="shared" si="44"/>
        <v>0.18</v>
      </c>
      <c r="AF26">
        <f t="shared" si="44"/>
        <v>0.18</v>
      </c>
      <c r="AG26">
        <f t="shared" si="44"/>
        <v>0.18</v>
      </c>
      <c r="AH26">
        <f t="shared" si="44"/>
        <v>0.36</v>
      </c>
      <c r="AI26">
        <f t="shared" si="44"/>
        <v>0</v>
      </c>
      <c r="AJ26">
        <f t="shared" si="44"/>
        <v>0.18</v>
      </c>
      <c r="AK26">
        <f t="shared" si="44"/>
        <v>0.09</v>
      </c>
      <c r="AL26">
        <f t="shared" si="44"/>
        <v>0.09</v>
      </c>
    </row>
    <row r="27" spans="1:38" x14ac:dyDescent="0.35">
      <c r="A27" s="1" t="s">
        <v>48</v>
      </c>
      <c r="B27" s="18" t="s">
        <v>58</v>
      </c>
      <c r="C27">
        <f t="shared" ref="C27:W27" si="45">ROUND((C24/C$15),2)</f>
        <v>0</v>
      </c>
      <c r="D27">
        <f t="shared" si="45"/>
        <v>0</v>
      </c>
      <c r="E27">
        <f t="shared" si="45"/>
        <v>0</v>
      </c>
      <c r="F27">
        <f t="shared" si="45"/>
        <v>0</v>
      </c>
      <c r="G27">
        <f t="shared" si="45"/>
        <v>0</v>
      </c>
      <c r="H27">
        <f t="shared" si="45"/>
        <v>0</v>
      </c>
      <c r="I27">
        <f t="shared" si="45"/>
        <v>0</v>
      </c>
      <c r="J27">
        <f t="shared" si="45"/>
        <v>0</v>
      </c>
      <c r="K27">
        <f t="shared" si="45"/>
        <v>0</v>
      </c>
      <c r="L27">
        <f t="shared" si="45"/>
        <v>0</v>
      </c>
      <c r="M27">
        <f t="shared" si="45"/>
        <v>0</v>
      </c>
      <c r="N27">
        <f t="shared" si="45"/>
        <v>0</v>
      </c>
      <c r="O27">
        <f t="shared" si="45"/>
        <v>0</v>
      </c>
      <c r="P27">
        <f t="shared" si="45"/>
        <v>0</v>
      </c>
      <c r="Q27">
        <f t="shared" si="45"/>
        <v>0</v>
      </c>
      <c r="R27">
        <f t="shared" si="45"/>
        <v>0</v>
      </c>
      <c r="S27">
        <f t="shared" si="45"/>
        <v>0</v>
      </c>
      <c r="T27">
        <f t="shared" si="45"/>
        <v>0</v>
      </c>
      <c r="U27">
        <f t="shared" si="45"/>
        <v>0</v>
      </c>
      <c r="V27">
        <f t="shared" si="45"/>
        <v>0</v>
      </c>
      <c r="W27">
        <f t="shared" si="45"/>
        <v>0</v>
      </c>
      <c r="X27">
        <f t="shared" ref="X27:Z27" si="46">ROUND((X24/X$15),2)</f>
        <v>0</v>
      </c>
      <c r="Y27">
        <f t="shared" si="46"/>
        <v>0</v>
      </c>
      <c r="Z27">
        <f t="shared" si="46"/>
        <v>0</v>
      </c>
      <c r="AA27">
        <f t="shared" ref="AA27:AL27" si="47">ROUND((AA24/AA$15),2)</f>
        <v>0</v>
      </c>
      <c r="AB27">
        <f t="shared" si="47"/>
        <v>0</v>
      </c>
      <c r="AC27">
        <f t="shared" si="47"/>
        <v>0</v>
      </c>
      <c r="AD27">
        <f t="shared" si="47"/>
        <v>0</v>
      </c>
      <c r="AE27">
        <f t="shared" si="47"/>
        <v>0</v>
      </c>
      <c r="AF27">
        <f t="shared" si="47"/>
        <v>0</v>
      </c>
      <c r="AG27">
        <f t="shared" si="47"/>
        <v>0</v>
      </c>
      <c r="AH27">
        <f t="shared" si="47"/>
        <v>0</v>
      </c>
      <c r="AI27">
        <f t="shared" si="47"/>
        <v>0</v>
      </c>
      <c r="AJ27">
        <f t="shared" si="47"/>
        <v>0.27</v>
      </c>
      <c r="AK27">
        <f t="shared" si="47"/>
        <v>0.36</v>
      </c>
      <c r="AL27">
        <f t="shared" si="47"/>
        <v>0.36</v>
      </c>
    </row>
    <row r="28" spans="1:38" x14ac:dyDescent="0.35">
      <c r="C28" s="19">
        <f t="shared" ref="C28:W28" si="48">SUM(C25:C27)</f>
        <v>0</v>
      </c>
      <c r="D28" s="19">
        <f t="shared" si="48"/>
        <v>0</v>
      </c>
      <c r="E28" s="19">
        <f t="shared" si="48"/>
        <v>0</v>
      </c>
      <c r="F28" s="19">
        <f t="shared" si="48"/>
        <v>0</v>
      </c>
      <c r="G28" s="19">
        <f t="shared" si="48"/>
        <v>0</v>
      </c>
      <c r="H28" s="19">
        <f t="shared" si="48"/>
        <v>0</v>
      </c>
      <c r="I28" s="19">
        <f t="shared" si="48"/>
        <v>0</v>
      </c>
      <c r="J28" s="19">
        <f t="shared" si="48"/>
        <v>0</v>
      </c>
      <c r="K28" s="19">
        <f t="shared" si="48"/>
        <v>0</v>
      </c>
      <c r="L28" s="19">
        <f t="shared" si="48"/>
        <v>0</v>
      </c>
      <c r="M28" s="19">
        <f t="shared" si="48"/>
        <v>0</v>
      </c>
      <c r="N28" s="19">
        <f t="shared" si="48"/>
        <v>0</v>
      </c>
      <c r="O28" s="19">
        <f t="shared" si="48"/>
        <v>0</v>
      </c>
      <c r="P28" s="19">
        <f t="shared" si="48"/>
        <v>0</v>
      </c>
      <c r="Q28" s="19">
        <f t="shared" si="48"/>
        <v>0</v>
      </c>
      <c r="R28" s="19">
        <f t="shared" si="48"/>
        <v>0</v>
      </c>
      <c r="S28" s="19">
        <f t="shared" si="48"/>
        <v>0</v>
      </c>
      <c r="T28" s="19">
        <f t="shared" si="48"/>
        <v>0</v>
      </c>
      <c r="U28" s="19">
        <f t="shared" si="48"/>
        <v>0</v>
      </c>
      <c r="V28" s="19">
        <f t="shared" si="48"/>
        <v>0</v>
      </c>
      <c r="W28" s="19">
        <f t="shared" si="48"/>
        <v>0</v>
      </c>
      <c r="X28" s="19">
        <f t="shared" ref="X28:Z28" si="49">SUM(X25:X27)</f>
        <v>0.09</v>
      </c>
      <c r="Y28" s="19">
        <f t="shared" si="49"/>
        <v>0.09</v>
      </c>
      <c r="Z28" s="19">
        <f t="shared" si="49"/>
        <v>0</v>
      </c>
      <c r="AA28" s="19">
        <f>SUM(AA25:AA27)</f>
        <v>0.36</v>
      </c>
      <c r="AB28" s="19">
        <f t="shared" ref="AB28:AL28" si="50">SUM(AB25:AB27)</f>
        <v>0.27</v>
      </c>
      <c r="AC28" s="19">
        <f t="shared" si="50"/>
        <v>0.09</v>
      </c>
      <c r="AD28" s="19">
        <f t="shared" si="50"/>
        <v>0.18</v>
      </c>
      <c r="AE28" s="21">
        <f t="shared" si="50"/>
        <v>0.54</v>
      </c>
      <c r="AF28" s="21">
        <f t="shared" si="50"/>
        <v>0.63</v>
      </c>
      <c r="AG28" s="21">
        <f t="shared" si="50"/>
        <v>0.73</v>
      </c>
      <c r="AH28" s="21">
        <f t="shared" si="50"/>
        <v>0.72</v>
      </c>
      <c r="AI28" s="19">
        <f t="shared" si="50"/>
        <v>0.18</v>
      </c>
      <c r="AJ28" s="21">
        <f t="shared" si="50"/>
        <v>0.81</v>
      </c>
      <c r="AK28" s="21">
        <f t="shared" si="50"/>
        <v>0.63</v>
      </c>
      <c r="AL28" s="21">
        <f t="shared" si="50"/>
        <v>0.63</v>
      </c>
    </row>
    <row r="29" spans="1:38" x14ac:dyDescent="0.35">
      <c r="A29" s="32" t="s">
        <v>5</v>
      </c>
      <c r="B29" s="33" t="s">
        <v>50</v>
      </c>
      <c r="C29" s="31">
        <f>ROUND((C16/C$15),2)</f>
        <v>0.18</v>
      </c>
      <c r="D29" s="31">
        <f t="shared" ref="D29:S29" si="51">ROUND((D16/D$15),2)</f>
        <v>0.64</v>
      </c>
      <c r="E29" s="31">
        <f t="shared" si="51"/>
        <v>0.36</v>
      </c>
      <c r="F29" s="31">
        <f t="shared" si="51"/>
        <v>0.36</v>
      </c>
      <c r="G29" s="31">
        <f t="shared" si="51"/>
        <v>0.45</v>
      </c>
      <c r="H29" s="31">
        <f t="shared" si="51"/>
        <v>0.55000000000000004</v>
      </c>
      <c r="I29" s="31">
        <f t="shared" si="51"/>
        <v>0.55000000000000004</v>
      </c>
      <c r="J29" s="31">
        <f t="shared" si="51"/>
        <v>0.55000000000000004</v>
      </c>
      <c r="K29" s="31">
        <f t="shared" si="51"/>
        <v>0.45</v>
      </c>
      <c r="L29" s="31">
        <f t="shared" si="51"/>
        <v>0.45</v>
      </c>
      <c r="M29" s="31">
        <f t="shared" si="51"/>
        <v>0.55000000000000004</v>
      </c>
      <c r="N29" s="31">
        <f t="shared" si="51"/>
        <v>0.45</v>
      </c>
      <c r="O29" s="31">
        <f t="shared" si="51"/>
        <v>0.36</v>
      </c>
      <c r="P29" s="31">
        <f t="shared" si="51"/>
        <v>0.36</v>
      </c>
      <c r="Q29" s="31">
        <f t="shared" si="51"/>
        <v>0.18</v>
      </c>
      <c r="R29" s="31">
        <f t="shared" si="51"/>
        <v>0.45</v>
      </c>
      <c r="S29" s="31">
        <f t="shared" si="51"/>
        <v>0.55000000000000004</v>
      </c>
      <c r="T29" s="31">
        <f t="shared" ref="T29:W29" si="52">ROUND((T16/T$15),2)</f>
        <v>0.36</v>
      </c>
      <c r="U29" s="31">
        <f t="shared" si="52"/>
        <v>0</v>
      </c>
      <c r="V29" s="31">
        <f t="shared" si="52"/>
        <v>0.09</v>
      </c>
      <c r="W29" s="31">
        <f t="shared" si="52"/>
        <v>0</v>
      </c>
    </row>
    <row r="30" spans="1:38" x14ac:dyDescent="0.35">
      <c r="A30" s="32" t="s">
        <v>6</v>
      </c>
      <c r="B30" s="33" t="s">
        <v>52</v>
      </c>
      <c r="C30" s="31">
        <f>ROUND((C18/C$15),2)</f>
        <v>0.55000000000000004</v>
      </c>
      <c r="D30" s="31">
        <f t="shared" ref="D30:S30" si="53">ROUND((D18/D$15),2)</f>
        <v>0.18</v>
      </c>
      <c r="E30" s="31">
        <f t="shared" si="53"/>
        <v>0.55000000000000004</v>
      </c>
      <c r="F30" s="31">
        <f t="shared" si="53"/>
        <v>0.36</v>
      </c>
      <c r="G30" s="31">
        <f t="shared" si="53"/>
        <v>0.45</v>
      </c>
      <c r="H30" s="31">
        <f t="shared" si="53"/>
        <v>0.45</v>
      </c>
      <c r="I30" s="31">
        <f t="shared" si="53"/>
        <v>0.18</v>
      </c>
      <c r="J30" s="31">
        <f t="shared" si="53"/>
        <v>0.36</v>
      </c>
      <c r="K30" s="31">
        <f t="shared" si="53"/>
        <v>0.36</v>
      </c>
      <c r="L30" s="31">
        <f t="shared" si="53"/>
        <v>0.27</v>
      </c>
      <c r="M30" s="31">
        <f t="shared" si="53"/>
        <v>0.09</v>
      </c>
      <c r="N30" s="31">
        <f t="shared" si="53"/>
        <v>0.18</v>
      </c>
      <c r="O30" s="31">
        <f t="shared" si="53"/>
        <v>0.09</v>
      </c>
      <c r="P30" s="31">
        <f t="shared" si="53"/>
        <v>0</v>
      </c>
      <c r="Q30" s="31">
        <f t="shared" si="53"/>
        <v>0</v>
      </c>
      <c r="R30" s="31">
        <f t="shared" si="53"/>
        <v>0.45</v>
      </c>
      <c r="S30" s="31">
        <f t="shared" si="53"/>
        <v>0.18</v>
      </c>
      <c r="T30" s="31">
        <f t="shared" ref="T30:W30" si="54">ROUND((T18/T$15),2)</f>
        <v>0.09</v>
      </c>
      <c r="U30" s="31">
        <f t="shared" si="54"/>
        <v>0</v>
      </c>
      <c r="V30" s="31">
        <f t="shared" si="54"/>
        <v>0</v>
      </c>
      <c r="W30" s="31">
        <f t="shared" si="54"/>
        <v>0.09</v>
      </c>
    </row>
    <row r="31" spans="1:38" x14ac:dyDescent="0.35">
      <c r="A31" s="31"/>
      <c r="B31" s="31"/>
      <c r="C31" s="34">
        <f>SUM(C29:C30)</f>
        <v>0.73</v>
      </c>
      <c r="D31" s="34">
        <f t="shared" ref="D31:W31" si="55">SUM(D29:D30)</f>
        <v>0.82000000000000006</v>
      </c>
      <c r="E31" s="34">
        <f t="shared" si="55"/>
        <v>0.91</v>
      </c>
      <c r="F31" s="34">
        <f t="shared" si="55"/>
        <v>0.72</v>
      </c>
      <c r="G31" s="34">
        <f t="shared" si="55"/>
        <v>0.9</v>
      </c>
      <c r="H31" s="34">
        <f t="shared" si="55"/>
        <v>1</v>
      </c>
      <c r="I31" s="34">
        <f t="shared" si="55"/>
        <v>0.73</v>
      </c>
      <c r="J31" s="34">
        <f t="shared" si="55"/>
        <v>0.91</v>
      </c>
      <c r="K31" s="34">
        <f t="shared" si="55"/>
        <v>0.81</v>
      </c>
      <c r="L31" s="34">
        <f t="shared" si="55"/>
        <v>0.72</v>
      </c>
      <c r="M31" s="34">
        <f t="shared" si="55"/>
        <v>0.64</v>
      </c>
      <c r="N31" s="34">
        <f t="shared" si="55"/>
        <v>0.63</v>
      </c>
      <c r="O31" s="34">
        <f t="shared" si="55"/>
        <v>0.44999999999999996</v>
      </c>
      <c r="P31" s="34">
        <f t="shared" si="55"/>
        <v>0.36</v>
      </c>
      <c r="Q31" s="34">
        <f t="shared" si="55"/>
        <v>0.18</v>
      </c>
      <c r="R31" s="34">
        <f t="shared" si="55"/>
        <v>0.9</v>
      </c>
      <c r="S31" s="34">
        <f t="shared" si="55"/>
        <v>0.73</v>
      </c>
      <c r="T31" s="34">
        <f t="shared" si="55"/>
        <v>0.44999999999999996</v>
      </c>
      <c r="U31" s="34">
        <f t="shared" si="55"/>
        <v>0</v>
      </c>
      <c r="V31" s="34">
        <f t="shared" si="55"/>
        <v>0.09</v>
      </c>
      <c r="W31" s="34">
        <f t="shared" si="55"/>
        <v>0.09</v>
      </c>
    </row>
  </sheetData>
  <conditionalFormatting sqref="A16:B17 A19 A20:B24">
    <cfRule type="containsText" dxfId="63" priority="29" operator="containsText" text="SS">
      <formula>NOT(ISERROR(SEARCH("SS",A16)))</formula>
    </cfRule>
    <cfRule type="containsText" dxfId="62" priority="30" operator="containsText" text="NS">
      <formula>NOT(ISERROR(SEARCH("NS",A16)))</formula>
    </cfRule>
  </conditionalFormatting>
  <conditionalFormatting sqref="A20:B24 A16:B17 A19">
    <cfRule type="containsText" dxfId="61" priority="28" operator="containsText" text="HI">
      <formula>NOT(ISERROR(SEARCH("HI",A16)))</formula>
    </cfRule>
  </conditionalFormatting>
  <conditionalFormatting sqref="A25:B27">
    <cfRule type="containsText" dxfId="60" priority="8" operator="containsText" text="HI">
      <formula>NOT(ISERROR(SEARCH("HI",A25)))</formula>
    </cfRule>
    <cfRule type="containsText" dxfId="59" priority="9" operator="containsText" text="SS">
      <formula>NOT(ISERROR(SEARCH("SS",A25)))</formula>
    </cfRule>
    <cfRule type="containsText" dxfId="58" priority="10" operator="containsText" text="NS">
      <formula>NOT(ISERROR(SEARCH("NS",A25)))</formula>
    </cfRule>
  </conditionalFormatting>
  <conditionalFormatting sqref="A29:B29">
    <cfRule type="containsText" dxfId="57" priority="4" operator="containsText" text="HI">
      <formula>NOT(ISERROR(SEARCH("HI",A29)))</formula>
    </cfRule>
    <cfRule type="containsText" dxfId="56" priority="5" operator="containsText" text="SS">
      <formula>NOT(ISERROR(SEARCH("SS",A29)))</formula>
    </cfRule>
    <cfRule type="containsText" dxfId="55" priority="6" operator="containsText" text="NS">
      <formula>NOT(ISERROR(SEARCH("NS",A29)))</formula>
    </cfRule>
  </conditionalFormatting>
  <conditionalFormatting sqref="A25:AL27">
    <cfRule type="cellIs" dxfId="54" priority="7" operator="greaterThan">
      <formula>1</formula>
    </cfRule>
  </conditionalFormatting>
  <conditionalFormatting sqref="A22:XFD24">
    <cfRule type="cellIs" dxfId="53" priority="27" operator="greaterThan">
      <formula>1</formula>
    </cfRule>
  </conditionalFormatting>
  <conditionalFormatting sqref="C10:F13">
    <cfRule type="containsText" dxfId="52" priority="61" operator="containsText" text="HI">
      <formula>NOT(ISERROR(SEARCH("HI",C10)))</formula>
    </cfRule>
    <cfRule type="containsText" dxfId="51" priority="62" operator="containsText" text="SI">
      <formula>NOT(ISERROR(SEARCH("SI",C10)))</formula>
    </cfRule>
  </conditionalFormatting>
  <conditionalFormatting sqref="C5:T9 X12:X13">
    <cfRule type="containsText" dxfId="50" priority="69" operator="containsText" text="SI">
      <formula>NOT(ISERROR(SEARCH("SI",C5)))</formula>
    </cfRule>
  </conditionalFormatting>
  <conditionalFormatting sqref="C3:W9 AG11 AI11:AL12 AG13 AJ13:AL13">
    <cfRule type="containsText" dxfId="49" priority="67" operator="containsText" text="HI">
      <formula>NOT(ISERROR(SEARCH("HI",C3)))</formula>
    </cfRule>
  </conditionalFormatting>
  <conditionalFormatting sqref="C4:W4">
    <cfRule type="containsText" dxfId="48" priority="70" operator="containsText" text="SI">
      <formula>NOT(ISERROR(SEARCH("SI",C4)))</formula>
    </cfRule>
  </conditionalFormatting>
  <conditionalFormatting sqref="C29:W30">
    <cfRule type="cellIs" dxfId="47" priority="1" operator="greaterThan">
      <formula>1</formula>
    </cfRule>
  </conditionalFormatting>
  <conditionalFormatting sqref="C3:AE3">
    <cfRule type="containsText" dxfId="46" priority="139" operator="containsText" text="HI">
      <formula>NOT(ISERROR(SEARCH("HI",C3)))</formula>
    </cfRule>
    <cfRule type="containsText" dxfId="45" priority="140" operator="containsText" text="SI">
      <formula>NOT(ISERROR(SEARCH("SI",C3)))</formula>
    </cfRule>
  </conditionalFormatting>
  <conditionalFormatting sqref="D4:E4">
    <cfRule type="containsText" dxfId="44" priority="131" operator="containsText" text="HI">
      <formula>NOT(ISERROR(SEARCH("HI",D4)))</formula>
    </cfRule>
    <cfRule type="containsText" dxfId="43" priority="132" operator="containsText" text="SI">
      <formula>NOT(ISERROR(SEARCH("SI",D4)))</formula>
    </cfRule>
  </conditionalFormatting>
  <conditionalFormatting sqref="D5:H5">
    <cfRule type="containsText" dxfId="42" priority="102" operator="containsText" text="SI">
      <formula>NOT(ISERROR(SEARCH("SI",D5)))</formula>
    </cfRule>
    <cfRule type="containsText" dxfId="41" priority="101" operator="containsText" text="HI">
      <formula>NOT(ISERROR(SEARCH("HI",D5)))</formula>
    </cfRule>
  </conditionalFormatting>
  <conditionalFormatting sqref="G4:I4">
    <cfRule type="containsText" dxfId="40" priority="128" operator="containsText" text="SI">
      <formula>NOT(ISERROR(SEARCH("SI",G4)))</formula>
    </cfRule>
    <cfRule type="containsText" dxfId="39" priority="127" operator="containsText" text="HI">
      <formula>NOT(ISERROR(SEARCH("HI",G4)))</formula>
    </cfRule>
  </conditionalFormatting>
  <conditionalFormatting sqref="G10:W10">
    <cfRule type="containsText" dxfId="38" priority="38" operator="containsText" text="SI">
      <formula>NOT(ISERROR(SEARCH("SI",G10)))</formula>
    </cfRule>
    <cfRule type="containsText" dxfId="37" priority="37" operator="containsText" text="HI">
      <formula>NOT(ISERROR(SEARCH("HI",G10)))</formula>
    </cfRule>
  </conditionalFormatting>
  <conditionalFormatting sqref="G11:AE13">
    <cfRule type="containsText" dxfId="36" priority="32" operator="containsText" text="SI">
      <formula>NOT(ISERROR(SEARCH("SI",G11)))</formula>
    </cfRule>
    <cfRule type="containsText" dxfId="35" priority="31" operator="containsText" text="HI">
      <formula>NOT(ISERROR(SEARCH("HI",G11)))</formula>
    </cfRule>
  </conditionalFormatting>
  <conditionalFormatting sqref="K4:K9">
    <cfRule type="containsText" dxfId="34" priority="71" operator="containsText" text="HI">
      <formula>NOT(ISERROR(SEARCH("HI",K4)))</formula>
    </cfRule>
    <cfRule type="containsText" dxfId="33" priority="72" operator="containsText" text="SI">
      <formula>NOT(ISERROR(SEARCH("SI",K4)))</formula>
    </cfRule>
  </conditionalFormatting>
  <conditionalFormatting sqref="K10:K12">
    <cfRule type="containsText" dxfId="32" priority="53" operator="containsText" text="HI">
      <formula>NOT(ISERROR(SEARCH("HI",K10)))</formula>
    </cfRule>
    <cfRule type="containsText" dxfId="31" priority="54" operator="containsText" text="SI">
      <formula>NOT(ISERROR(SEARCH("SI",K10)))</formula>
    </cfRule>
  </conditionalFormatting>
  <conditionalFormatting sqref="O4:Q4">
    <cfRule type="containsText" dxfId="30" priority="122" operator="containsText" text="SI">
      <formula>NOT(ISERROR(SEARCH("SI",O4)))</formula>
    </cfRule>
    <cfRule type="containsText" dxfId="29" priority="121" operator="containsText" text="HI">
      <formula>NOT(ISERROR(SEARCH("HI",O4)))</formula>
    </cfRule>
  </conditionalFormatting>
  <conditionalFormatting sqref="P5:AL5">
    <cfRule type="containsText" dxfId="28" priority="83" operator="containsText" text="HI">
      <formula>NOT(ISERROR(SEARCH("HI",P5)))</formula>
    </cfRule>
    <cfRule type="containsText" dxfId="27" priority="84" operator="containsText" text="SI">
      <formula>NOT(ISERROR(SEARCH("SI",P5)))</formula>
    </cfRule>
  </conditionalFormatting>
  <conditionalFormatting sqref="T3:W9 AG11 AI11:AL12 AG13 AJ13:AL13">
    <cfRule type="containsText" dxfId="26" priority="68" operator="containsText" text="SI">
      <formula>NOT(ISERROR(SEARCH("SI",T3)))</formula>
    </cfRule>
  </conditionalFormatting>
  <conditionalFormatting sqref="U4:Z4">
    <cfRule type="containsText" dxfId="25" priority="115" operator="containsText" text="HI">
      <formula>NOT(ISERROR(SEARCH("HI",U4)))</formula>
    </cfRule>
    <cfRule type="containsText" dxfId="24" priority="116" operator="containsText" text="SI">
      <formula>NOT(ISERROR(SEARCH("SI",U4)))</formula>
    </cfRule>
  </conditionalFormatting>
  <conditionalFormatting sqref="W6:AE7 AG6:AG9">
    <cfRule type="containsText" dxfId="23" priority="79" operator="containsText" text="HI">
      <formula>NOT(ISERROR(SEARCH("HI",W6)))</formula>
    </cfRule>
    <cfRule type="containsText" dxfId="22" priority="80" operator="containsText" text="SI">
      <formula>NOT(ISERROR(SEARCH("SI",W6)))</formula>
    </cfRule>
  </conditionalFormatting>
  <conditionalFormatting sqref="X3:AL9 AH10:AI10 AF10:AF13 AH11:AH13">
    <cfRule type="containsText" dxfId="21" priority="65" operator="containsText" text="SS">
      <formula>NOT(ISERROR(SEARCH("SS",X3)))</formula>
    </cfRule>
    <cfRule type="containsText" dxfId="20" priority="66" operator="containsText" text="NS">
      <formula>NOT(ISERROR(SEARCH("NS",X3)))</formula>
    </cfRule>
  </conditionalFormatting>
  <conditionalFormatting sqref="Z10:AB10">
    <cfRule type="containsText" dxfId="19" priority="33" operator="containsText" text="SS">
      <formula>NOT(ISERROR(SEARCH("SS",Z10)))</formula>
    </cfRule>
    <cfRule type="containsText" dxfId="18" priority="34" operator="containsText" text="NS">
      <formula>NOT(ISERROR(SEARCH("NS",Z10)))</formula>
    </cfRule>
  </conditionalFormatting>
  <conditionalFormatting sqref="AC4:AD4">
    <cfRule type="containsText" dxfId="17" priority="111" operator="containsText" text="HI">
      <formula>NOT(ISERROR(SEARCH("HI",AC4)))</formula>
    </cfRule>
    <cfRule type="containsText" dxfId="16" priority="112" operator="containsText" text="SI">
      <formula>NOT(ISERROR(SEARCH("SI",AC4)))</formula>
    </cfRule>
  </conditionalFormatting>
  <conditionalFormatting sqref="AF6:AF13">
    <cfRule type="containsText" dxfId="15" priority="90" operator="containsText" text="SI">
      <formula>NOT(ISERROR(SEARCH("SI",AF6)))</formula>
    </cfRule>
    <cfRule type="containsText" dxfId="14" priority="89" operator="containsText" text="HI">
      <formula>NOT(ISERROR(SEARCH("HI",AF6)))</formula>
    </cfRule>
  </conditionalFormatting>
  <conditionalFormatting sqref="AG3">
    <cfRule type="containsText" dxfId="13" priority="137" operator="containsText" text="HI">
      <formula>NOT(ISERROR(SEARCH("HI",AG3)))</formula>
    </cfRule>
    <cfRule type="containsText" dxfId="12" priority="138" operator="containsText" text="SI">
      <formula>NOT(ISERROR(SEARCH("SI",AG3)))</formula>
    </cfRule>
  </conditionalFormatting>
  <conditionalFormatting sqref="AH6:AH13 AI9:AI10">
    <cfRule type="containsText" dxfId="11" priority="88" operator="containsText" text="SI">
      <formula>NOT(ISERROR(SEARCH("SI",AH6)))</formula>
    </cfRule>
    <cfRule type="containsText" dxfId="10" priority="87" operator="containsText" text="HI">
      <formula>NOT(ISERROR(SEARCH("HI",AH6)))</formula>
    </cfRule>
  </conditionalFormatting>
  <conditionalFormatting sqref="AI3">
    <cfRule type="containsText" dxfId="9" priority="136" operator="containsText" text="SI">
      <formula>NOT(ISERROR(SEARCH("SI",AI3)))</formula>
    </cfRule>
    <cfRule type="containsText" dxfId="8" priority="135" operator="containsText" text="HI">
      <formula>NOT(ISERROR(SEARCH("HI",AI3)))</formula>
    </cfRule>
  </conditionalFormatting>
  <conditionalFormatting sqref="AI4:AL4">
    <cfRule type="containsText" dxfId="7" priority="105" operator="containsText" text="HI">
      <formula>NOT(ISERROR(SEARCH("HI",AI4)))</formula>
    </cfRule>
    <cfRule type="containsText" dxfId="6" priority="106" operator="containsText" text="SI">
      <formula>NOT(ISERROR(SEARCH("SI",AI4)))</formula>
    </cfRule>
  </conditionalFormatting>
  <conditionalFormatting sqref="AI6:AL8">
    <cfRule type="containsText" dxfId="5" priority="77" operator="containsText" text="HI">
      <formula>NOT(ISERROR(SEARCH("HI",AI6)))</formula>
    </cfRule>
    <cfRule type="containsText" dxfId="4" priority="78" operator="containsText" text="SI">
      <formula>NOT(ISERROR(SEARCH("SI",AI6)))</formula>
    </cfRule>
  </conditionalFormatting>
  <conditionalFormatting sqref="AJ9:AL9">
    <cfRule type="containsText" dxfId="3" priority="76" operator="containsText" text="SI">
      <formula>NOT(ISERROR(SEARCH("SI",AJ9)))</formula>
    </cfRule>
    <cfRule type="containsText" dxfId="2" priority="75" operator="containsText" text="HI">
      <formula>NOT(ISERROR(SEARCH("HI",AJ9)))</formula>
    </cfRule>
  </conditionalFormatting>
  <conditionalFormatting sqref="AK3:AL3">
    <cfRule type="containsText" dxfId="1" priority="133" operator="containsText" text="HI">
      <formula>NOT(ISERROR(SEARCH("HI",AK3)))</formula>
    </cfRule>
    <cfRule type="containsText" dxfId="0" priority="134" operator="containsText" text="SI">
      <formula>NOT(ISERROR(SEARCH("SI",AK3)))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Personal Development</vt:lpstr>
      <vt:lpstr>Club Involvement</vt:lpstr>
      <vt:lpstr>Outside Club</vt:lpstr>
      <vt:lpstr>Within District</vt:lpstr>
      <vt:lpstr>Club Quality</vt:lpstr>
      <vt:lpstr>2023</vt:lpstr>
      <vt:lpstr>2022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Stevo &amp; Shez</dc:creator>
  <cp:lastModifiedBy>Lisa Coppins</cp:lastModifiedBy>
  <dcterms:created xsi:type="dcterms:W3CDTF">2020-07-23T02:21:52Z</dcterms:created>
  <dcterms:modified xsi:type="dcterms:W3CDTF">2024-09-04T02:43:47Z</dcterms:modified>
</cp:coreProperties>
</file>